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30" yWindow="30" windowWidth="8610" windowHeight="11640" tabRatio="935" firstSheet="3" activeTab="3"/>
  </bookViews>
  <sheets>
    <sheet name="Berger-et-al (1988)" sheetId="1" r:id="rId1"/>
    <sheet name="Converse-1997&amp;1998a&amp;b-Data" sheetId="2" r:id="rId2"/>
    <sheet name="URS-2001-Data" sheetId="3" r:id="rId3"/>
    <sheet name="Data" sheetId="4" r:id="rId4"/>
    <sheet name="References" sheetId="5" r:id="rId5"/>
  </sheets>
  <definedNames/>
  <calcPr fullCalcOnLoad="1"/>
</workbook>
</file>

<file path=xl/sharedStrings.xml><?xml version="1.0" encoding="utf-8"?>
<sst xmlns="http://schemas.openxmlformats.org/spreadsheetml/2006/main" count="1486" uniqueCount="360">
  <si>
    <t>ID</t>
  </si>
  <si>
    <t>USGS_Site_ID</t>
  </si>
  <si>
    <t>Main_Data_Source</t>
  </si>
  <si>
    <t>Observation_Well</t>
  </si>
  <si>
    <t>UTM_E (m)
NAD 27</t>
  </si>
  <si>
    <t>UTM_N (m)
NAD 27</t>
  </si>
  <si>
    <t>UTM_E (m)
NAD 83</t>
  </si>
  <si>
    <t>UTM_N (m)
NAD 83</t>
  </si>
  <si>
    <t>Land_Net</t>
  </si>
  <si>
    <t>Land_Surface_Altitude (m)</t>
  </si>
  <si>
    <t>Well_Depth (m)</t>
  </si>
  <si>
    <t>Test_Type</t>
  </si>
  <si>
    <t>Date_Test_Started</t>
  </si>
  <si>
    <t>Date_Started_Code</t>
  </si>
  <si>
    <t>Date_Test_Ended</t>
  </si>
  <si>
    <t>Date_Ended_Code</t>
  </si>
  <si>
    <t>Avg_Pumping_or_Injection_Rate (gpm)</t>
  </si>
  <si>
    <t>Avg_Pumping_or_Injection_Rate (L/s)</t>
  </si>
  <si>
    <t>Radius_or_Interwell_Distance (m)</t>
  </si>
  <si>
    <t>Pumped_or_Injection_Well_ID</t>
  </si>
  <si>
    <t>Pumped_or_Injection_Well</t>
  </si>
  <si>
    <t>Transmissive_Interval_Top (m)</t>
  </si>
  <si>
    <t>Transmissive_Interval_Bottom (m)</t>
  </si>
  <si>
    <t>Transmissive_Thickness (m)</t>
  </si>
  <si>
    <t>Stratigraphic_Unit</t>
  </si>
  <si>
    <t>Lithologic_Description</t>
  </si>
  <si>
    <t>Welding (Ash-flow tuff)</t>
  </si>
  <si>
    <t>Alteration</t>
  </si>
  <si>
    <t>Fracturing</t>
  </si>
  <si>
    <t>Draft_USGS_HGU</t>
  </si>
  <si>
    <t>Final_USGS_HGU</t>
  </si>
  <si>
    <t>EV_Regional_HSU</t>
  </si>
  <si>
    <t>EV_OVPM_HSU</t>
  </si>
  <si>
    <t>HGU</t>
  </si>
  <si>
    <t>Groundwater_Temperature (deg C)</t>
  </si>
  <si>
    <t>Analytical_Method</t>
  </si>
  <si>
    <t>Analytical_Method_Ref_ID</t>
  </si>
  <si>
    <t>Analyzed_Record (minutes)</t>
  </si>
  <si>
    <t>Analyzed_Data</t>
  </si>
  <si>
    <t>Start_of_Analyzed_Record</t>
  </si>
  <si>
    <t>End_of_Analyzed_Record</t>
  </si>
  <si>
    <t>Test_Data</t>
  </si>
  <si>
    <t>Average_Hydraulic_Conductivity (m/d)</t>
  </si>
  <si>
    <t>Horizontal_Hyd_Conductivity (m/d)</t>
  </si>
  <si>
    <t>Fracture_Hyd_Conductivity (m/d)</t>
  </si>
  <si>
    <t>Matrix_Hyd_Conductivity (m/d)</t>
  </si>
  <si>
    <t>Vertical_Hyd_Conductivity (m/d)</t>
  </si>
  <si>
    <t>Vertical_to_horizontal_anisotropy</t>
  </si>
  <si>
    <t>Transmissivity (m2/d)</t>
  </si>
  <si>
    <t>Storativity</t>
  </si>
  <si>
    <t>Fracture_Storativity</t>
  </si>
  <si>
    <t>Matrix_Storativity</t>
  </si>
  <si>
    <t>Specific_yield</t>
  </si>
  <si>
    <t>DDE_F</t>
  </si>
  <si>
    <t>DQE_F</t>
  </si>
  <si>
    <t>Data-Source</t>
  </si>
  <si>
    <t>Ref_ID</t>
  </si>
  <si>
    <t>Data-Source-Number</t>
  </si>
  <si>
    <t>Data_Source</t>
  </si>
  <si>
    <t>Comments</t>
  </si>
  <si>
    <t>Final USGS</t>
  </si>
  <si>
    <t>Constant-rate withdrawal test</t>
  </si>
  <si>
    <t>0.13</t>
  </si>
  <si>
    <t>Not applicable</t>
  </si>
  <si>
    <t>Cooper and Jacob (1946)</t>
  </si>
  <si>
    <t>Drawdown</t>
  </si>
  <si>
    <t>No Data</t>
  </si>
  <si>
    <t>4</t>
  </si>
  <si>
    <t>UCA &amp; LCA</t>
  </si>
  <si>
    <t>CA</t>
  </si>
  <si>
    <t>Recovery</t>
  </si>
  <si>
    <t>140</t>
  </si>
  <si>
    <t>Y</t>
  </si>
  <si>
    <t>365227114554401</t>
  </si>
  <si>
    <t>MX-CE-VF-2</t>
  </si>
  <si>
    <t>751.9</t>
  </si>
  <si>
    <t>372.2</t>
  </si>
  <si>
    <t>4.85</t>
  </si>
  <si>
    <t>113.1</t>
  </si>
  <si>
    <t>Bird Spring Formation</t>
  </si>
  <si>
    <t>Fine-grained dolomitic limestone and calcareous shale</t>
  </si>
  <si>
    <t>830</t>
  </si>
  <si>
    <t>270</t>
  </si>
  <si>
    <t>Berger and others (1988); IT Corporation (1996)</t>
  </si>
  <si>
    <t>GEN-BKS 3143, GEN-BKS 7786</t>
  </si>
  <si>
    <t>77</t>
  </si>
  <si>
    <t>USGS Reanalysis</t>
  </si>
  <si>
    <t>110.072</t>
  </si>
  <si>
    <t>Moench (1984) and Cooper and Jacob (1946)</t>
  </si>
  <si>
    <t>UGTA 0498</t>
  </si>
  <si>
    <t>288</t>
  </si>
  <si>
    <t>Berger and others (1988); IT Corporation (1996), PC-9 (USGS)</t>
  </si>
  <si>
    <t>GEN-BKS 3143, GEN-BKS 7786, PC-9</t>
  </si>
  <si>
    <t>See reference ERPCTN5803 for raw data files;</t>
  </si>
  <si>
    <t>364743114533101</t>
  </si>
  <si>
    <t>MX-CE-DT-4</t>
  </si>
  <si>
    <t>662.2</t>
  </si>
  <si>
    <t>203.9</t>
  </si>
  <si>
    <t>214.5</t>
  </si>
  <si>
    <t>96.6</t>
  </si>
  <si>
    <t>MX-CE-DT-5</t>
  </si>
  <si>
    <t>96.5</t>
  </si>
  <si>
    <t>Monte Cristo Limestone</t>
  </si>
  <si>
    <t>Karstic, fractured, fine-grained and cherty limestone on normal fault</t>
  </si>
  <si>
    <t>29021</t>
  </si>
  <si>
    <t>744</t>
  </si>
  <si>
    <t>Berger and others (1988); Schmidt and Dixon (1995); IT Corporation (1996)</t>
  </si>
  <si>
    <t>GEN-BKS 3143, ---, GEN-BKS 7786</t>
  </si>
  <si>
    <t>34</t>
  </si>
  <si>
    <t>96.4</t>
  </si>
  <si>
    <t>4620</t>
  </si>
  <si>
    <t>19000</t>
  </si>
  <si>
    <t>Berger and others (1988); Schmidt and Dixon (1995); Dettinger and others (1995); USGS files</t>
  </si>
  <si>
    <t>GEN-BKS 3143, ---, UGTA 4923</t>
  </si>
  <si>
    <t>364741114532801</t>
  </si>
  <si>
    <t>661.1</t>
  </si>
  <si>
    <t>191.5</t>
  </si>
  <si>
    <t>0.22</t>
  </si>
  <si>
    <t>84.8</t>
  </si>
  <si>
    <t>Karstic, fractured, cherty, siliceous, and fine-grained limestone on normal fault</t>
  </si>
  <si>
    <t>19581</t>
  </si>
  <si>
    <t>27000</t>
  </si>
  <si>
    <t>364604114471301</t>
  </si>
  <si>
    <t>MX-CE-DT-6</t>
  </si>
  <si>
    <t>693.3</t>
  </si>
  <si>
    <t>285.6</t>
  </si>
  <si>
    <t>29.8</t>
  </si>
  <si>
    <t>146.2</t>
  </si>
  <si>
    <t>Fractured, shaly, cherty, and siliceous limestone in a zone of normal and thrust faults</t>
  </si>
  <si>
    <t>3963</t>
  </si>
  <si>
    <t>740</t>
  </si>
  <si>
    <t>364650114432001</t>
  </si>
  <si>
    <t>NCAP-CSV-2</t>
  </si>
  <si>
    <t>666.3</t>
  </si>
  <si>
    <t>145.7</t>
  </si>
  <si>
    <t>6.34</t>
  </si>
  <si>
    <t>0.11</t>
  </si>
  <si>
    <t>26.6</t>
  </si>
  <si>
    <t>Fine-grained, shaly limestone</t>
  </si>
  <si>
    <t>1290</t>
  </si>
  <si>
    <t>Berger and others (1988); Dettinger and others (1995)</t>
  </si>
  <si>
    <t>GEN-BKS 3143, UGTA 4923</t>
  </si>
  <si>
    <t>101</t>
  </si>
  <si>
    <t>92.9</t>
  </si>
  <si>
    <t>Berger and others (1988); Dettinger and others (1995), PC-9 (USGS)</t>
  </si>
  <si>
    <t>GEN-BKS 3143, UGTA 4923, PC-9</t>
  </si>
  <si>
    <t>DEM LLC Well WS-2</t>
  </si>
  <si>
    <t>36 23 20.39</t>
  </si>
  <si>
    <t>114 55 26.19</t>
  </si>
  <si>
    <t xml:space="preserve">Lat </t>
  </si>
  <si>
    <t>Long</t>
  </si>
  <si>
    <t>Limestone</t>
  </si>
  <si>
    <t>Radius_or_Interwell_Distance (ft)</t>
  </si>
  <si>
    <t>Transmissive_Interval_Top (ft)</t>
  </si>
  <si>
    <t>Transmissive_Interval_Bottom (ft)</t>
  </si>
  <si>
    <t>Transmissive_Thickness (ft)</t>
  </si>
  <si>
    <t>Step-Drawdown</t>
  </si>
  <si>
    <t>Specific Capacity (gal/ft)</t>
  </si>
  <si>
    <t>Constant-Rate Test</t>
  </si>
  <si>
    <t>Bird Springs Formation</t>
  </si>
  <si>
    <t>T (gpd/ft)</t>
  </si>
  <si>
    <t>K (gpd/ft^2)</t>
  </si>
  <si>
    <t>Horizontal_Hyd_Conductivity (ft/d)</t>
  </si>
  <si>
    <t>Well RW-2</t>
  </si>
  <si>
    <t>MX-5 (CE-DT-5)</t>
  </si>
  <si>
    <t>Johnson et al., 1998</t>
  </si>
  <si>
    <t>SRK Consulting (2001)</t>
  </si>
  <si>
    <t>RW-1 Gravelpack</t>
  </si>
  <si>
    <t>RW-1 Wellbore</t>
  </si>
  <si>
    <t>Harvey Well</t>
  </si>
  <si>
    <t>Crystal Well South</t>
  </si>
  <si>
    <t>Theis step test</t>
  </si>
  <si>
    <t>Theis Recovery</t>
  </si>
  <si>
    <t>Theis Step Test</t>
  </si>
  <si>
    <t>---</t>
  </si>
  <si>
    <t>Pumping rates were stepped at 575, 862 and 1325 gpm.  Total pumping duration was 4,330 minutes.</t>
  </si>
  <si>
    <t>No pumping influence detected at this location.  Pumping rates were stepped at 575, 862 and 1325 gpm.  Total pumping duration was 4,330 minutes.</t>
  </si>
  <si>
    <t>Well corroded and partially collapsed at 440 ft bgs.  Pumping rates were stepped at 575, 862 and 1325 gpm.  Total pumping duration was 4,330 minutes.</t>
  </si>
  <si>
    <t>Dry Lake Valley (Garnet Vallley)</t>
  </si>
  <si>
    <t>Max-Drawdown (ft)</t>
  </si>
  <si>
    <t>UTM Northing</t>
  </si>
  <si>
    <t>UTM Easting</t>
  </si>
  <si>
    <t>Well ECP-1</t>
  </si>
  <si>
    <t>Well ECP-2</t>
  </si>
  <si>
    <t>Well TH-1</t>
  </si>
  <si>
    <t>Well TH-2</t>
  </si>
  <si>
    <t>-</t>
  </si>
  <si>
    <t>Mifflin and Associates (2001)</t>
  </si>
  <si>
    <t>Vertical_Hyd_Conductivity (ft/d)</t>
  </si>
  <si>
    <t>Yes</t>
  </si>
  <si>
    <t>.</t>
  </si>
  <si>
    <t>Hydrographic Basin</t>
  </si>
  <si>
    <t>Year Drilled</t>
  </si>
  <si>
    <t>Location</t>
  </si>
  <si>
    <t>Lat</t>
  </si>
  <si>
    <t>GV-DUKE-WS2</t>
  </si>
  <si>
    <t>Garnet Vallley</t>
  </si>
  <si>
    <t>T18S R63E 21 NENE</t>
  </si>
  <si>
    <t>Coyote Spring Valley</t>
  </si>
  <si>
    <t>36 47 43</t>
  </si>
  <si>
    <t>114 53 28</t>
  </si>
  <si>
    <t>210  S13 E63 23DD 2</t>
  </si>
  <si>
    <t>T13S R63E 23 SE1/4EofSE1/4MDM</t>
  </si>
  <si>
    <t>216  S17 E64 21C   2</t>
  </si>
  <si>
    <t>Crystal Well South (No. 2)</t>
  </si>
  <si>
    <t>PAIUTES-ECP1</t>
  </si>
  <si>
    <t>36 32 46</t>
  </si>
  <si>
    <t>114 48 07</t>
  </si>
  <si>
    <t>36 34 34</t>
  </si>
  <si>
    <t>114 47 27</t>
  </si>
  <si>
    <t>Observation Well Name</t>
  </si>
  <si>
    <t>Observation Well Site ID</t>
  </si>
  <si>
    <t>Observation Well Location</t>
  </si>
  <si>
    <t>Pumping Well Name</t>
  </si>
  <si>
    <t>Pumping Well Location</t>
  </si>
  <si>
    <t>Test Type</t>
  </si>
  <si>
    <t>Total Depth
(ft bgs)</t>
  </si>
  <si>
    <t>Static Water Level (ft bgs)</t>
  </si>
  <si>
    <t>Transmissive Interval Thickness (ft)</t>
  </si>
  <si>
    <t>Casing Diameter (in)</t>
  </si>
  <si>
    <t>Pumping Rate(gpm)</t>
  </si>
  <si>
    <t xml:space="preserve"> Solution</t>
  </si>
  <si>
    <t>Transmissivity (gpd/ft)</t>
  </si>
  <si>
    <t>Transmissivity (ft2/d)</t>
  </si>
  <si>
    <t>S</t>
  </si>
  <si>
    <t>Specific Capacity(gpm/ft)</t>
  </si>
  <si>
    <t>Source</t>
  </si>
  <si>
    <t>Location Reference</t>
  </si>
  <si>
    <t>Well A-1</t>
  </si>
  <si>
    <t xml:space="preserve">16S 57E 33 NW NW  </t>
  </si>
  <si>
    <t>Step 1</t>
  </si>
  <si>
    <t>NA</t>
  </si>
  <si>
    <t xml:space="preserve"> Converse Consultants, 1998a</t>
  </si>
  <si>
    <t>NDWR Logs</t>
  </si>
  <si>
    <t>Step 2</t>
  </si>
  <si>
    <t>Step 3</t>
  </si>
  <si>
    <t>Constant-Rate</t>
  </si>
  <si>
    <t>Cooper-Jacob (1946)</t>
  </si>
  <si>
    <t>Well B-2</t>
  </si>
  <si>
    <t xml:space="preserve">16S 57E 33 SW NW  </t>
  </si>
  <si>
    <t>Well B-1</t>
  </si>
  <si>
    <t xml:space="preserve"> Converse Consultants, 1997</t>
  </si>
  <si>
    <t xml:space="preserve"> Converse Consultants, 1998b</t>
  </si>
  <si>
    <t>Step 4</t>
  </si>
  <si>
    <t>Converse Consultants, 1998b</t>
  </si>
  <si>
    <t xml:space="preserve"> Time-Drawdown</t>
  </si>
  <si>
    <t xml:space="preserve"> Converse Consultants, 1998a; SNWA, 2005</t>
  </si>
  <si>
    <t>Well A-1 Access Line</t>
  </si>
  <si>
    <t xml:space="preserve"> Theis; non-steady state, confined</t>
  </si>
  <si>
    <t>Well B-2 Access Line</t>
  </si>
  <si>
    <t xml:space="preserve"> Converse Consultants, 1998b; SNWA, 2005</t>
  </si>
  <si>
    <t>Not Estimated</t>
  </si>
  <si>
    <t>Sources:</t>
  </si>
  <si>
    <t>Converse Consultants, 1997, Water Well Construction and Testing, Southern Desert Correction Center Men’s Prison No. 7 Indian Springs, Nevada.  Las Vegas, NV.</t>
  </si>
  <si>
    <t>Converse Consultants, 1998a, Water Well Construction and Testing Production Well, A-1, Southern Desert Correction Center Men’s Prison No. 7 Indian Springs, Nevada.  Las Vegas, NV.</t>
  </si>
  <si>
    <t>Converse Consultants, 1998b, Water Well Construction and Testing Production Well, B-2, Southern Desert Correction Center Men’s Prison No. 7 Indian Springs, Nevada.  Las Vegas, NV.</t>
  </si>
  <si>
    <t>SNWA, 2005, Analysis of Potential Water-Related Effects of Southern Nevada Water Authority’s Proposed Groundwater Development Project in Three Lakes Valley South, Clark County, Nevada; Las Vegas, NV.</t>
  </si>
  <si>
    <t>NDWR LOGS FROM HTTP://WATER.NV.GOV/is/WLOG/WLOGNUM.ASP</t>
  </si>
  <si>
    <t>205  S12 E65 12BB 2</t>
  </si>
  <si>
    <t>MVGP Well MW-1-Upper</t>
  </si>
  <si>
    <t>Meadow Valley</t>
  </si>
  <si>
    <t xml:space="preserve">T12S R65E 12 NW1/4 NW1/4 </t>
  </si>
  <si>
    <t>Slug Test</t>
  </si>
  <si>
    <t>URS (2001) - Table G-1</t>
  </si>
  <si>
    <t>205  S12 E65 12BB 3</t>
  </si>
  <si>
    <t>MVGP Well MW-1-Middle</t>
  </si>
  <si>
    <t>205  S12 E65 12BB 4</t>
  </si>
  <si>
    <t>MVGP Well MW-1-Deep</t>
  </si>
  <si>
    <t>205  S12 E65 12BB 5</t>
  </si>
  <si>
    <t>MVGP Well # 3</t>
  </si>
  <si>
    <t>Cooper-Jacod (1946)</t>
  </si>
  <si>
    <t>3 to 100 mn</t>
  </si>
  <si>
    <t>URS (2001) - Figure G-12</t>
  </si>
  <si>
    <t>100 to 10000 mn</t>
  </si>
  <si>
    <t>Theis-unconfined (1935)</t>
  </si>
  <si>
    <t>early data</t>
  </si>
  <si>
    <t>URS (2001) - Figure G-13</t>
  </si>
  <si>
    <t>late data</t>
  </si>
  <si>
    <t>URS (2001) - Figure G-14</t>
  </si>
  <si>
    <t>205  S12 E65 12A 1</t>
  </si>
  <si>
    <t>Breedlove North Well</t>
  </si>
  <si>
    <t>T12S R65E 12 NE</t>
  </si>
  <si>
    <t>URS (2001) - Figure G-15</t>
  </si>
  <si>
    <t>Hantush-Jacob</t>
  </si>
  <si>
    <t>URS (2001) - Figure G-16</t>
  </si>
  <si>
    <t>Newman-Witherspoon</t>
  </si>
  <si>
    <t>URS (2001) - Figure G-17</t>
  </si>
  <si>
    <t>Moench (Case 1)</t>
  </si>
  <si>
    <t>URS (2001) - Figure G-18</t>
  </si>
  <si>
    <t>URS (2001) - Figure G-19</t>
  </si>
  <si>
    <t>URS (2001) - Figure G-20</t>
  </si>
  <si>
    <t>Valley fill</t>
  </si>
  <si>
    <t>Three Lakes Valley</t>
  </si>
  <si>
    <t xml:space="preserve">Cooper-Jacob </t>
  </si>
  <si>
    <t>Theis-unconfined</t>
  </si>
  <si>
    <t>Theis (1935)</t>
  </si>
  <si>
    <t>Specific Storage (1/ft)</t>
  </si>
  <si>
    <t>Interbedded Limestone and cherts - Clay interval  @ 595-620 ft bgs</t>
  </si>
  <si>
    <t>No drawdowns were observed at MX-4, MX-5, CSV-3, and wells in the Upper Muddy Rver Valley.</t>
  </si>
  <si>
    <t>Second leg</t>
  </si>
  <si>
    <t>Not specified</t>
  </si>
  <si>
    <t>Analytical_Method Reference</t>
  </si>
  <si>
    <t>Step-Drawdown 1</t>
  </si>
  <si>
    <t>Step-Drawdown 2</t>
  </si>
  <si>
    <t>Step-Drawdown 3</t>
  </si>
  <si>
    <t>Step-Drawdown 4</t>
  </si>
  <si>
    <t>Fault zone at 1480 ft bgs</t>
  </si>
  <si>
    <t>Cooper-Jacob</t>
  </si>
  <si>
    <t xml:space="preserve">Well RW-1 </t>
  </si>
  <si>
    <t>Well RW-1 Gravelpack</t>
  </si>
  <si>
    <t>Well RW-1 Wellbore</t>
  </si>
  <si>
    <t>Pre-Test Static Water Level (ft bgs)</t>
  </si>
  <si>
    <t>Limestone - Indurated carbonate unit</t>
  </si>
  <si>
    <t xml:space="preserve">Limestone </t>
  </si>
  <si>
    <t>UTM Northing
(m)</t>
  </si>
  <si>
    <t>UTM Easting
(m)</t>
  </si>
  <si>
    <t>Well_Depth (ft bgs)</t>
  </si>
  <si>
    <t>Land_Surface_Altitude (ft amsl)</t>
  </si>
  <si>
    <t>Johnson (2002)</t>
  </si>
  <si>
    <t>Johnson (2002); SNWA (2005)</t>
  </si>
  <si>
    <t>Converse Consultants (2002)</t>
  </si>
  <si>
    <t>Converse Consultants (1998a)</t>
  </si>
  <si>
    <t>Converse Consultants (1997)</t>
  </si>
  <si>
    <t>Converse Consultants (1998a); SNWA (2005)</t>
  </si>
  <si>
    <t>Converse Consultants (1998b)</t>
  </si>
  <si>
    <t>`</t>
  </si>
  <si>
    <t>Converse Consultants (1998b); SNWA (2005)</t>
  </si>
  <si>
    <t xml:space="preserve">T13S R63E 23 SE1/4SE1/4 </t>
  </si>
  <si>
    <t>Moench (1984)</t>
  </si>
  <si>
    <t>Fracture flow - Moench</t>
  </si>
  <si>
    <t xml:space="preserve">No drawdown was observed at Wells CVS-1, CVS-3, MX-4, </t>
  </si>
  <si>
    <t>Hantush-Jacob (1955)</t>
  </si>
  <si>
    <t>Newman-Witherspoon (1969)</t>
  </si>
  <si>
    <t>Moench (1985)</t>
  </si>
  <si>
    <t>Site ID</t>
  </si>
  <si>
    <t>Prison Well A-1</t>
  </si>
  <si>
    <t>Prison Well B-1</t>
  </si>
  <si>
    <t>Prison Well B-2</t>
  </si>
  <si>
    <t>Prison Well A-1 Access Line</t>
  </si>
  <si>
    <t>Prison Well B-2 Access Line</t>
  </si>
  <si>
    <t>Reference</t>
  </si>
  <si>
    <t>Citation</t>
  </si>
  <si>
    <t>Converse Consultants, 1997, Water Well Construction and Testing (B-1), Southern Desert Correction Center Men’s Prison No. 7 Indian Springs, Nevada.  Las Vegas, NV.</t>
  </si>
  <si>
    <t>Converse Consultants, 2002, Production Well Construction and Testing – RW-2 Well, Coyote Spring Valley, Clark County, Nevada.  Prepared for Nevada Water Company:  Las Vegas, NV.</t>
  </si>
  <si>
    <t>Berger et al (1988)</t>
  </si>
  <si>
    <t xml:space="preserve">Berger, D.L., Kilroy, K.C., and Schaefer, D.H., 1988, Geophysical logs and hydrologic data for eight wells in the Coyote Spring Valley area, Clark and Lincoln Counties, Nevada: U.S. Geological Survey Open-File Report 87-679, 59 p.
</t>
  </si>
  <si>
    <t>Johnston M.E., D.J. Donovan, and G.L. Kistinger, Summary of the 1998 Aquifer Testing of MX-5, Coyote Springs Valley, Clark County, Nevada, 1998?, Southern Nevada Water Authority- Resources Department: Las Vegas, NV.</t>
  </si>
  <si>
    <t xml:space="preserve">SRK (2001) </t>
  </si>
  <si>
    <t xml:space="preserve">SRK Consultants, 2001, Installation Report, Harvey Well Replacement, Well RW-1, Prepared for Nevada Power Company, Las Vegas and Reno, NV. </t>
  </si>
  <si>
    <t>Johnston, 2002, Drilling and Development of Well WS-2 for Duke Energy Moapa, LLC, Garnet Valley, Clark County, Nevada, Prepared for Duke Energy Moapa LLC: Las Vegas, NV.</t>
  </si>
  <si>
    <t>SNWA (2005)
DRAFT</t>
  </si>
  <si>
    <t>Southern Nevada Water Authority, 2005, Analysis of Potential Water-Related Effects Of Southern Nevada Water Authority’s Proposed Groundwater Development Project in Three Lakes Valley South, Clark County, Nevada, DRAFT Report: Las Vegas, NV.</t>
  </si>
  <si>
    <t>URS (2001)</t>
  </si>
  <si>
    <t>URS, 2001, Report of Groundwater Assessment – Lower Meadow Valley Wash, Meadow Valley Generating Project, Clark and Lincoln Counties, Nevada.  Prepared for PG&amp;E National Energy Group:  Bethesda, MD &amp; San Diego, CA.</t>
  </si>
  <si>
    <t>Mifflin and Associates, 2001, Hydrogeologic and Groundwater Modeling Analyses for the Moapa Paiute Energy Center, A Calpine Company Project in Cooperation with the Moapa Band of Paiute Indians. Moapa Indian Reservation, Clark County, NV.</t>
  </si>
  <si>
    <t>Lower Moapa V alley</t>
  </si>
  <si>
    <t>Paleozoic carbonates</t>
  </si>
  <si>
    <t>211  S16 E57 33A 1</t>
  </si>
  <si>
    <t>211  S16 E57 33A 2</t>
  </si>
  <si>
    <t>211  S16 E57 32A 1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</si>
</sst>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_(* #,##0_);_(* \(#,##0\);_(* &quot;-&quot;??_);_(@_)"/>
    <numFmt numFmtId="166" formatCode="0.000"/>
    <numFmt numFmtId="167" formatCode="0.0"/>
    <numFmt numFmtId="168" formatCode="_(* #,##0.0_);_(* \(#,##0.0\);_(* &quot;-&quot;??_);_(@_)"/>
    <numFmt numFmtId="169" formatCode="0.000000"/>
    <numFmt numFmtId="170" formatCode="0.00000"/>
    <numFmt numFmtId="171" formatCode="0.0000"/>
    <numFmt numFmtId="172" formatCode="_(* #,##0.000_);_(* \(#,##0.000\);_(* &quot;-&quot;??_);_(@_)"/>
    <numFmt numFmtId="173" formatCode="_(* #,##0.0000_);_(* \(#,##0.0000\);_(* &quot;-&quot;??_);_(@_)"/>
    <numFmt numFmtId="174" formatCode="_(* #,##0.00000_);_(* \(#,##0.00000\);_(* &quot;-&quot;??_);_(@_)"/>
    <numFmt numFmtId="175" formatCode="_(* #,##0.000000_);_(* \(#,##0.0000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yyyy"/>
    <numFmt numFmtId="180" formatCode="0.00000000"/>
    <numFmt numFmtId="181" formatCode="0.0000000"/>
  </numFmts>
  <fonts count="9">
    <font>
      <sz val="10"/>
      <name val="Arial"/>
      <family val="0"/>
    </font>
    <font>
      <sz val="8.5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8"/>
      <name val="Times New Roman"/>
      <family val="1"/>
    </font>
    <font>
      <sz val="8"/>
      <color indexed="61"/>
      <name val="Arial"/>
      <family val="2"/>
    </font>
    <font>
      <sz val="12"/>
      <color indexed="12"/>
      <name val="Times New Roman"/>
      <family val="1"/>
    </font>
    <font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2" borderId="0" xfId="0" applyFont="1" applyFill="1" applyAlignment="1">
      <alignment/>
    </xf>
    <xf numFmtId="164" fontId="1" fillId="2" borderId="0" xfId="0" applyNumberFormat="1" applyFont="1" applyFill="1" applyAlignment="1">
      <alignment/>
    </xf>
    <xf numFmtId="0" fontId="1" fillId="0" borderId="0" xfId="0" applyFont="1" applyAlignment="1">
      <alignment vertical="top" wrapText="1"/>
    </xf>
    <xf numFmtId="164" fontId="1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3" fontId="4" fillId="0" borderId="0" xfId="0" applyNumberFormat="1" applyFont="1" applyAlignment="1">
      <alignment horizontal="center" vertical="top"/>
    </xf>
    <xf numFmtId="3" fontId="4" fillId="0" borderId="0" xfId="0" applyNumberFormat="1" applyFont="1" applyAlignment="1">
      <alignment vertical="top"/>
    </xf>
    <xf numFmtId="0" fontId="5" fillId="0" borderId="1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164" fontId="5" fillId="0" borderId="0" xfId="0" applyNumberFormat="1" applyFont="1" applyFill="1" applyAlignment="1">
      <alignment vertical="top" wrapText="1"/>
    </xf>
    <xf numFmtId="0" fontId="4" fillId="0" borderId="1" xfId="0" applyFont="1" applyFill="1" applyBorder="1" applyAlignment="1">
      <alignment horizontal="left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Alignment="1">
      <alignment vertical="top" wrapText="1"/>
    </xf>
    <xf numFmtId="1" fontId="4" fillId="0" borderId="0" xfId="0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14" fontId="4" fillId="0" borderId="0" xfId="0" applyNumberFormat="1" applyFont="1" applyFill="1" applyBorder="1" applyAlignment="1">
      <alignment vertical="top"/>
    </xf>
    <xf numFmtId="0" fontId="4" fillId="0" borderId="0" xfId="0" applyFont="1" applyFill="1" applyAlignment="1">
      <alignment horizontal="center" vertical="top"/>
    </xf>
    <xf numFmtId="11" fontId="4" fillId="0" borderId="0" xfId="0" applyNumberFormat="1" applyFont="1" applyFill="1" applyAlignment="1">
      <alignment vertical="top"/>
    </xf>
    <xf numFmtId="14" fontId="4" fillId="0" borderId="0" xfId="0" applyNumberFormat="1" applyFont="1" applyFill="1" applyAlignment="1">
      <alignment vertical="top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0" fillId="0" borderId="0" xfId="0" applyAlignment="1">
      <alignment vertical="top" wrapText="1"/>
    </xf>
    <xf numFmtId="0" fontId="7" fillId="0" borderId="0" xfId="0" applyFont="1" applyAlignment="1">
      <alignment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vertical="top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164" fontId="4" fillId="0" borderId="0" xfId="0" applyNumberFormat="1" applyFont="1" applyFill="1" applyBorder="1" applyAlignment="1">
      <alignment vertical="top" wrapText="1"/>
    </xf>
    <xf numFmtId="1" fontId="4" fillId="0" borderId="0" xfId="0" applyNumberFormat="1" applyFont="1" applyFill="1" applyBorder="1" applyAlignment="1">
      <alignment horizontal="left" vertical="top" wrapText="1"/>
    </xf>
    <xf numFmtId="165" fontId="4" fillId="0" borderId="0" xfId="15" applyNumberFormat="1" applyFont="1" applyFill="1" applyBorder="1" applyAlignment="1">
      <alignment horizontal="right" vertical="top" wrapText="1"/>
    </xf>
    <xf numFmtId="14" fontId="4" fillId="0" borderId="0" xfId="0" applyNumberFormat="1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top" wrapText="1"/>
    </xf>
    <xf numFmtId="165" fontId="4" fillId="0" borderId="0" xfId="15" applyNumberFormat="1" applyFont="1" applyFill="1" applyBorder="1" applyAlignment="1">
      <alignment vertical="top" wrapText="1"/>
    </xf>
    <xf numFmtId="11" fontId="4" fillId="0" borderId="0" xfId="0" applyNumberFormat="1" applyFont="1" applyFill="1" applyBorder="1" applyAlignment="1">
      <alignment horizontal="center" vertical="top" wrapText="1"/>
    </xf>
    <xf numFmtId="11" fontId="4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top" wrapText="1"/>
    </xf>
    <xf numFmtId="4" fontId="6" fillId="0" borderId="0" xfId="0" applyNumberFormat="1" applyFont="1" applyFill="1" applyBorder="1" applyAlignment="1">
      <alignment horizontal="right"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Border="1" applyAlignment="1" quotePrefix="1">
      <alignment vertical="top" wrapText="1"/>
    </xf>
    <xf numFmtId="166" fontId="4" fillId="0" borderId="0" xfId="0" applyNumberFormat="1" applyFont="1" applyFill="1" applyBorder="1" applyAlignment="1">
      <alignment horizontal="center" vertical="top" wrapText="1"/>
    </xf>
    <xf numFmtId="179" fontId="4" fillId="0" borderId="0" xfId="0" applyNumberFormat="1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 quotePrefix="1">
      <alignment vertical="top" wrapText="1"/>
    </xf>
    <xf numFmtId="0" fontId="4" fillId="0" borderId="0" xfId="0" applyFont="1" applyFill="1" applyBorder="1" applyAlignment="1" quotePrefix="1">
      <alignment horizontal="center" vertical="top" wrapText="1"/>
    </xf>
    <xf numFmtId="3" fontId="4" fillId="0" borderId="0" xfId="0" applyNumberFormat="1" applyFont="1" applyFill="1" applyBorder="1" applyAlignment="1">
      <alignment horizontal="center" vertical="top" wrapText="1"/>
    </xf>
    <xf numFmtId="3" fontId="8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165" fontId="4" fillId="0" borderId="0" xfId="15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9"/>
  <sheetViews>
    <sheetView workbookViewId="0" topLeftCell="AV1">
      <selection activeCell="BA43" sqref="BA43"/>
    </sheetView>
  </sheetViews>
  <sheetFormatPr defaultColWidth="9.140625" defaultRowHeight="12.75"/>
  <sheetData>
    <row r="1" spans="1:63" s="3" customFormat="1" ht="42">
      <c r="A1" s="3" t="s">
        <v>0</v>
      </c>
      <c r="B1" s="3" t="s">
        <v>1</v>
      </c>
      <c r="C1" s="3" t="s">
        <v>2</v>
      </c>
      <c r="D1" s="3" t="s">
        <v>3</v>
      </c>
      <c r="E1" s="3" t="s">
        <v>149</v>
      </c>
      <c r="F1" s="3" t="s">
        <v>150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4" t="s">
        <v>12</v>
      </c>
      <c r="P1" s="3" t="s">
        <v>13</v>
      </c>
      <c r="Q1" s="3" t="s">
        <v>14</v>
      </c>
      <c r="R1" s="3" t="s">
        <v>15</v>
      </c>
      <c r="S1" s="3" t="s">
        <v>16</v>
      </c>
      <c r="T1" s="3" t="s">
        <v>17</v>
      </c>
      <c r="U1" s="3" t="s">
        <v>18</v>
      </c>
      <c r="V1" s="3" t="s">
        <v>19</v>
      </c>
      <c r="W1" s="3" t="s">
        <v>20</v>
      </c>
      <c r="X1" s="3" t="s">
        <v>21</v>
      </c>
      <c r="Y1" s="3" t="s">
        <v>22</v>
      </c>
      <c r="Z1" s="3" t="s">
        <v>23</v>
      </c>
      <c r="AA1" s="3" t="s">
        <v>24</v>
      </c>
      <c r="AB1" s="3" t="s">
        <v>25</v>
      </c>
      <c r="AC1" s="3" t="s">
        <v>26</v>
      </c>
      <c r="AD1" s="3" t="s">
        <v>27</v>
      </c>
      <c r="AE1" s="3" t="s">
        <v>28</v>
      </c>
      <c r="AF1" s="3" t="s">
        <v>29</v>
      </c>
      <c r="AG1" s="3" t="s">
        <v>30</v>
      </c>
      <c r="AH1" s="3" t="s">
        <v>31</v>
      </c>
      <c r="AI1" s="3" t="s">
        <v>32</v>
      </c>
      <c r="AJ1" s="3" t="s">
        <v>33</v>
      </c>
      <c r="AK1" s="3" t="s">
        <v>34</v>
      </c>
      <c r="AL1" s="3" t="s">
        <v>35</v>
      </c>
      <c r="AM1" s="3" t="s">
        <v>36</v>
      </c>
      <c r="AN1" s="3" t="s">
        <v>37</v>
      </c>
      <c r="AO1" s="3" t="s">
        <v>38</v>
      </c>
      <c r="AP1" s="3" t="s">
        <v>39</v>
      </c>
      <c r="AQ1" s="3" t="s">
        <v>40</v>
      </c>
      <c r="AR1" s="3" t="s">
        <v>41</v>
      </c>
      <c r="AS1" s="3" t="s">
        <v>42</v>
      </c>
      <c r="AT1" s="3" t="s">
        <v>43</v>
      </c>
      <c r="AU1" s="3" t="s">
        <v>44</v>
      </c>
      <c r="AV1" s="3" t="s">
        <v>45</v>
      </c>
      <c r="AW1" s="3" t="s">
        <v>46</v>
      </c>
      <c r="AX1" s="3" t="s">
        <v>47</v>
      </c>
      <c r="AY1" s="3" t="s">
        <v>48</v>
      </c>
      <c r="AZ1" s="3" t="s">
        <v>49</v>
      </c>
      <c r="BA1" s="3" t="s">
        <v>50</v>
      </c>
      <c r="BB1" s="3" t="s">
        <v>51</v>
      </c>
      <c r="BC1" s="3" t="s">
        <v>52</v>
      </c>
      <c r="BD1" s="3" t="s">
        <v>53</v>
      </c>
      <c r="BE1" s="3" t="s">
        <v>54</v>
      </c>
      <c r="BF1" s="3" t="s">
        <v>55</v>
      </c>
      <c r="BG1" s="3" t="s">
        <v>56</v>
      </c>
      <c r="BH1" s="3" t="s">
        <v>57</v>
      </c>
      <c r="BI1" s="3" t="s">
        <v>58</v>
      </c>
      <c r="BJ1" s="3" t="s">
        <v>59</v>
      </c>
      <c r="BK1" s="3" t="s">
        <v>2</v>
      </c>
    </row>
    <row r="2" spans="1:63" s="1" customFormat="1" ht="10.5">
      <c r="A2" s="1">
        <v>1466</v>
      </c>
      <c r="B2" s="1" t="s">
        <v>131</v>
      </c>
      <c r="C2" s="1" t="s">
        <v>60</v>
      </c>
      <c r="D2" s="1" t="s">
        <v>132</v>
      </c>
      <c r="G2" s="1">
        <v>703268.86</v>
      </c>
      <c r="H2" s="1">
        <v>4072746.49</v>
      </c>
      <c r="L2" s="1" t="s">
        <v>133</v>
      </c>
      <c r="M2" s="1" t="s">
        <v>134</v>
      </c>
      <c r="N2" s="1" t="s">
        <v>61</v>
      </c>
      <c r="O2" s="2">
        <v>31570</v>
      </c>
      <c r="Q2" s="1">
        <v>31571</v>
      </c>
      <c r="T2" s="1" t="s">
        <v>135</v>
      </c>
      <c r="U2" s="1" t="s">
        <v>136</v>
      </c>
      <c r="W2" s="1" t="s">
        <v>63</v>
      </c>
      <c r="X2" s="1">
        <v>119.1</v>
      </c>
      <c r="Y2" s="1" t="s">
        <v>134</v>
      </c>
      <c r="Z2" s="1" t="s">
        <v>137</v>
      </c>
      <c r="AA2" s="1" t="s">
        <v>79</v>
      </c>
      <c r="AB2" s="1" t="s">
        <v>138</v>
      </c>
      <c r="AG2" s="1" t="s">
        <v>68</v>
      </c>
      <c r="AJ2" s="1" t="s">
        <v>69</v>
      </c>
      <c r="AL2" s="1" t="s">
        <v>64</v>
      </c>
      <c r="AN2" s="1" t="s">
        <v>139</v>
      </c>
      <c r="AO2" s="1" t="s">
        <v>65</v>
      </c>
      <c r="AT2" s="1">
        <v>5.26315789473684</v>
      </c>
      <c r="AW2" s="1" t="s">
        <v>66</v>
      </c>
      <c r="AX2" s="1" t="s">
        <v>66</v>
      </c>
      <c r="AY2" s="1" t="s">
        <v>71</v>
      </c>
      <c r="AZ2" s="1" t="s">
        <v>66</v>
      </c>
      <c r="BA2" s="1" t="s">
        <v>66</v>
      </c>
      <c r="BB2" s="1" t="s">
        <v>66</v>
      </c>
      <c r="BC2" s="1" t="s">
        <v>66</v>
      </c>
      <c r="BD2" s="1" t="s">
        <v>67</v>
      </c>
      <c r="BF2" s="1" t="s">
        <v>140</v>
      </c>
      <c r="BG2" s="1" t="s">
        <v>141</v>
      </c>
      <c r="BI2" s="1" t="s">
        <v>140</v>
      </c>
      <c r="BK2" s="1" t="s">
        <v>60</v>
      </c>
    </row>
    <row r="3" spans="1:63" s="1" customFormat="1" ht="10.5">
      <c r="A3" s="1">
        <v>4115</v>
      </c>
      <c r="B3" s="1" t="s">
        <v>131</v>
      </c>
      <c r="C3" s="1" t="s">
        <v>86</v>
      </c>
      <c r="D3" s="1" t="s">
        <v>132</v>
      </c>
      <c r="G3" s="1">
        <v>703268.86</v>
      </c>
      <c r="H3" s="1">
        <v>4072746.49</v>
      </c>
      <c r="L3" s="1" t="s">
        <v>133</v>
      </c>
      <c r="M3" s="1" t="s">
        <v>134</v>
      </c>
      <c r="N3" s="1" t="s">
        <v>61</v>
      </c>
      <c r="O3" s="2">
        <v>31570</v>
      </c>
      <c r="Q3" s="1">
        <v>31571</v>
      </c>
      <c r="S3" s="1" t="s">
        <v>142</v>
      </c>
      <c r="T3" s="1" t="s">
        <v>135</v>
      </c>
      <c r="U3" s="1" t="s">
        <v>136</v>
      </c>
      <c r="W3" s="1" t="s">
        <v>63</v>
      </c>
      <c r="X3" s="1">
        <v>119.1</v>
      </c>
      <c r="Y3" s="1" t="s">
        <v>134</v>
      </c>
      <c r="Z3" s="1" t="s">
        <v>137</v>
      </c>
      <c r="AA3" s="1" t="s">
        <v>79</v>
      </c>
      <c r="AB3" s="1" t="s">
        <v>138</v>
      </c>
      <c r="AG3" s="1" t="s">
        <v>68</v>
      </c>
      <c r="AJ3" s="1" t="s">
        <v>69</v>
      </c>
      <c r="AL3" s="1" t="s">
        <v>88</v>
      </c>
      <c r="AM3" s="1" t="s">
        <v>89</v>
      </c>
      <c r="AN3" s="1" t="s">
        <v>139</v>
      </c>
      <c r="AO3" s="1" t="s">
        <v>65</v>
      </c>
      <c r="AR3" s="1" t="s">
        <v>72</v>
      </c>
      <c r="AT3" s="1">
        <v>3.49</v>
      </c>
      <c r="AW3" s="1" t="s">
        <v>66</v>
      </c>
      <c r="AX3" s="1" t="s">
        <v>66</v>
      </c>
      <c r="AY3" s="1" t="s">
        <v>143</v>
      </c>
      <c r="AZ3" s="1" t="s">
        <v>66</v>
      </c>
      <c r="BA3" s="1" t="s">
        <v>66</v>
      </c>
      <c r="BB3" s="1" t="s">
        <v>66</v>
      </c>
      <c r="BC3" s="1" t="s">
        <v>66</v>
      </c>
      <c r="BD3" s="1" t="s">
        <v>67</v>
      </c>
      <c r="BF3" s="1" t="s">
        <v>144</v>
      </c>
      <c r="BG3" s="1" t="s">
        <v>145</v>
      </c>
      <c r="BI3" s="1" t="s">
        <v>144</v>
      </c>
      <c r="BJ3" s="1" t="s">
        <v>93</v>
      </c>
      <c r="BK3" s="1" t="s">
        <v>86</v>
      </c>
    </row>
    <row r="4" spans="1:63" s="1" customFormat="1" ht="10.5">
      <c r="A4" s="1">
        <v>1475</v>
      </c>
      <c r="B4" s="1" t="s">
        <v>73</v>
      </c>
      <c r="C4" s="1" t="s">
        <v>60</v>
      </c>
      <c r="D4" s="1" t="s">
        <v>74</v>
      </c>
      <c r="G4" s="1">
        <v>684598.38</v>
      </c>
      <c r="H4" s="1">
        <v>4082713.11</v>
      </c>
      <c r="L4" s="1" t="s">
        <v>75</v>
      </c>
      <c r="M4" s="1" t="s">
        <v>76</v>
      </c>
      <c r="N4" s="1" t="s">
        <v>61</v>
      </c>
      <c r="O4" s="2">
        <v>31449</v>
      </c>
      <c r="Q4" s="1">
        <v>31449</v>
      </c>
      <c r="T4" s="1" t="s">
        <v>77</v>
      </c>
      <c r="U4" s="1" t="s">
        <v>62</v>
      </c>
      <c r="W4" s="1" t="s">
        <v>63</v>
      </c>
      <c r="X4" s="1">
        <v>259.1</v>
      </c>
      <c r="Y4" s="1" t="s">
        <v>76</v>
      </c>
      <c r="Z4" s="1" t="s">
        <v>78</v>
      </c>
      <c r="AA4" s="1" t="s">
        <v>79</v>
      </c>
      <c r="AB4" s="1" t="s">
        <v>80</v>
      </c>
      <c r="AG4" s="1" t="s">
        <v>68</v>
      </c>
      <c r="AJ4" s="1" t="s">
        <v>69</v>
      </c>
      <c r="AL4" s="1" t="s">
        <v>64</v>
      </c>
      <c r="AN4" s="1" t="s">
        <v>81</v>
      </c>
      <c r="AO4" s="1" t="s">
        <v>65</v>
      </c>
      <c r="AT4" s="1">
        <v>2.38726790450928</v>
      </c>
      <c r="AW4" s="1" t="s">
        <v>66</v>
      </c>
      <c r="AX4" s="1" t="s">
        <v>66</v>
      </c>
      <c r="AY4" s="1" t="s">
        <v>82</v>
      </c>
      <c r="AZ4" s="1" t="s">
        <v>66</v>
      </c>
      <c r="BA4" s="1" t="s">
        <v>66</v>
      </c>
      <c r="BB4" s="1" t="s">
        <v>66</v>
      </c>
      <c r="BC4" s="1" t="s">
        <v>66</v>
      </c>
      <c r="BD4" s="1" t="s">
        <v>67</v>
      </c>
      <c r="BF4" s="1" t="s">
        <v>83</v>
      </c>
      <c r="BG4" s="1" t="s">
        <v>84</v>
      </c>
      <c r="BI4" s="1" t="s">
        <v>83</v>
      </c>
      <c r="BK4" s="1" t="s">
        <v>60</v>
      </c>
    </row>
    <row r="5" spans="1:63" s="1" customFormat="1" ht="10.5">
      <c r="A5" s="1">
        <v>4114</v>
      </c>
      <c r="B5" s="1" t="s">
        <v>73</v>
      </c>
      <c r="C5" s="1" t="s">
        <v>86</v>
      </c>
      <c r="D5" s="1" t="s">
        <v>74</v>
      </c>
      <c r="G5" s="1">
        <v>684598.38</v>
      </c>
      <c r="H5" s="1">
        <v>4082713.11</v>
      </c>
      <c r="L5" s="1" t="s">
        <v>75</v>
      </c>
      <c r="M5" s="1" t="s">
        <v>76</v>
      </c>
      <c r="N5" s="1" t="s">
        <v>61</v>
      </c>
      <c r="O5" s="2">
        <v>31449</v>
      </c>
      <c r="Q5" s="1">
        <v>31449</v>
      </c>
      <c r="S5" s="1" t="s">
        <v>85</v>
      </c>
      <c r="T5" s="1" t="s">
        <v>77</v>
      </c>
      <c r="U5" s="1" t="s">
        <v>62</v>
      </c>
      <c r="W5" s="1" t="s">
        <v>63</v>
      </c>
      <c r="X5" s="1">
        <v>262.128</v>
      </c>
      <c r="Y5" s="1" t="s">
        <v>76</v>
      </c>
      <c r="Z5" s="1" t="s">
        <v>87</v>
      </c>
      <c r="AA5" s="1" t="s">
        <v>79</v>
      </c>
      <c r="AB5" s="1" t="s">
        <v>80</v>
      </c>
      <c r="AG5" s="1" t="s">
        <v>68</v>
      </c>
      <c r="AJ5" s="1" t="s">
        <v>69</v>
      </c>
      <c r="AL5" s="1" t="s">
        <v>88</v>
      </c>
      <c r="AM5" s="1" t="s">
        <v>89</v>
      </c>
      <c r="AN5" s="1" t="s">
        <v>81</v>
      </c>
      <c r="AO5" s="1" t="s">
        <v>65</v>
      </c>
      <c r="AR5" s="1" t="s">
        <v>72</v>
      </c>
      <c r="AT5" s="1">
        <v>2.616</v>
      </c>
      <c r="AW5" s="1" t="s">
        <v>66</v>
      </c>
      <c r="AX5" s="1" t="s">
        <v>66</v>
      </c>
      <c r="AY5" s="1" t="s">
        <v>90</v>
      </c>
      <c r="AZ5" s="1" t="s">
        <v>66</v>
      </c>
      <c r="BA5" s="1" t="s">
        <v>66</v>
      </c>
      <c r="BB5" s="1" t="s">
        <v>66</v>
      </c>
      <c r="BC5" s="1" t="s">
        <v>66</v>
      </c>
      <c r="BD5" s="1" t="s">
        <v>67</v>
      </c>
      <c r="BF5" s="1" t="s">
        <v>91</v>
      </c>
      <c r="BG5" s="1" t="s">
        <v>92</v>
      </c>
      <c r="BI5" s="1" t="s">
        <v>91</v>
      </c>
      <c r="BJ5" s="1" t="s">
        <v>93</v>
      </c>
      <c r="BK5" s="1" t="s">
        <v>86</v>
      </c>
    </row>
    <row r="6" spans="1:63" s="1" customFormat="1" ht="10.5">
      <c r="A6" s="1">
        <v>1407</v>
      </c>
      <c r="B6" s="1" t="s">
        <v>94</v>
      </c>
      <c r="C6" s="1" t="s">
        <v>60</v>
      </c>
      <c r="D6" s="1" t="s">
        <v>95</v>
      </c>
      <c r="G6" s="1">
        <v>688084.81</v>
      </c>
      <c r="H6" s="1">
        <v>4074032.58</v>
      </c>
      <c r="L6" s="1" t="s">
        <v>96</v>
      </c>
      <c r="M6" s="1" t="s">
        <v>97</v>
      </c>
      <c r="N6" s="1" t="s">
        <v>61</v>
      </c>
      <c r="O6" s="2">
        <v>29575</v>
      </c>
      <c r="Q6" s="1">
        <v>29578</v>
      </c>
      <c r="T6" s="1" t="s">
        <v>108</v>
      </c>
      <c r="U6" s="1" t="s">
        <v>62</v>
      </c>
      <c r="W6" s="1" t="s">
        <v>63</v>
      </c>
      <c r="X6" s="1">
        <v>107.5</v>
      </c>
      <c r="Y6" s="1" t="s">
        <v>97</v>
      </c>
      <c r="Z6" s="1" t="s">
        <v>109</v>
      </c>
      <c r="AA6" s="1" t="s">
        <v>102</v>
      </c>
      <c r="AB6" s="1" t="s">
        <v>103</v>
      </c>
      <c r="AG6" s="1" t="s">
        <v>68</v>
      </c>
      <c r="AJ6" s="1" t="s">
        <v>69</v>
      </c>
      <c r="AL6" s="1" t="s">
        <v>64</v>
      </c>
      <c r="AN6" s="1" t="s">
        <v>110</v>
      </c>
      <c r="AO6" s="1" t="s">
        <v>65</v>
      </c>
      <c r="AT6" s="1">
        <v>197.095435684647</v>
      </c>
      <c r="AW6" s="1" t="s">
        <v>66</v>
      </c>
      <c r="AX6" s="1" t="s">
        <v>66</v>
      </c>
      <c r="AY6" s="1" t="s">
        <v>111</v>
      </c>
      <c r="AZ6" s="1" t="s">
        <v>66</v>
      </c>
      <c r="BA6" s="1" t="s">
        <v>66</v>
      </c>
      <c r="BB6" s="1" t="s">
        <v>66</v>
      </c>
      <c r="BC6" s="1" t="s">
        <v>66</v>
      </c>
      <c r="BD6" s="1" t="s">
        <v>67</v>
      </c>
      <c r="BF6" s="1" t="s">
        <v>112</v>
      </c>
      <c r="BG6" s="1" t="s">
        <v>113</v>
      </c>
      <c r="BI6" s="1" t="s">
        <v>112</v>
      </c>
      <c r="BK6" s="1" t="s">
        <v>60</v>
      </c>
    </row>
    <row r="7" spans="1:63" s="1" customFormat="1" ht="10.5">
      <c r="A7" s="1">
        <v>1341</v>
      </c>
      <c r="B7" s="1" t="s">
        <v>94</v>
      </c>
      <c r="C7" s="1" t="s">
        <v>60</v>
      </c>
      <c r="D7" s="1" t="s">
        <v>95</v>
      </c>
      <c r="G7" s="1">
        <v>688084.81</v>
      </c>
      <c r="H7" s="1">
        <v>4074032.58</v>
      </c>
      <c r="L7" s="1" t="s">
        <v>96</v>
      </c>
      <c r="M7" s="1" t="s">
        <v>97</v>
      </c>
      <c r="N7" s="1" t="s">
        <v>61</v>
      </c>
      <c r="O7" s="2">
        <v>29826</v>
      </c>
      <c r="Q7" s="1">
        <v>29856</v>
      </c>
      <c r="T7" s="1" t="s">
        <v>98</v>
      </c>
      <c r="U7" s="1" t="s">
        <v>99</v>
      </c>
      <c r="W7" s="1" t="s">
        <v>100</v>
      </c>
      <c r="X7" s="1">
        <v>107.4</v>
      </c>
      <c r="Y7" s="1" t="s">
        <v>97</v>
      </c>
      <c r="Z7" s="1" t="s">
        <v>101</v>
      </c>
      <c r="AA7" s="1" t="s">
        <v>102</v>
      </c>
      <c r="AB7" s="1" t="s">
        <v>103</v>
      </c>
      <c r="AG7" s="1" t="s">
        <v>68</v>
      </c>
      <c r="AJ7" s="1" t="s">
        <v>69</v>
      </c>
      <c r="AL7" s="1" t="s">
        <v>64</v>
      </c>
      <c r="AN7" s="1" t="s">
        <v>104</v>
      </c>
      <c r="AO7" s="1" t="s">
        <v>65</v>
      </c>
      <c r="AT7" s="1">
        <v>7.70984455958549</v>
      </c>
      <c r="AW7" s="1" t="s">
        <v>66</v>
      </c>
      <c r="AX7" s="1" t="s">
        <v>66</v>
      </c>
      <c r="AY7" s="1" t="s">
        <v>105</v>
      </c>
      <c r="AZ7" s="1" t="s">
        <v>66</v>
      </c>
      <c r="BA7" s="1" t="s">
        <v>66</v>
      </c>
      <c r="BB7" s="1" t="s">
        <v>66</v>
      </c>
      <c r="BC7" s="1" t="s">
        <v>66</v>
      </c>
      <c r="BD7" s="1" t="s">
        <v>67</v>
      </c>
      <c r="BF7" s="1" t="s">
        <v>106</v>
      </c>
      <c r="BG7" s="1" t="s">
        <v>107</v>
      </c>
      <c r="BI7" s="1" t="s">
        <v>106</v>
      </c>
      <c r="BK7" s="1" t="s">
        <v>60</v>
      </c>
    </row>
    <row r="8" spans="1:63" s="1" customFormat="1" ht="10.5">
      <c r="A8" s="1">
        <v>1346</v>
      </c>
      <c r="B8" s="1" t="s">
        <v>114</v>
      </c>
      <c r="C8" s="1" t="s">
        <v>60</v>
      </c>
      <c r="D8" s="1" t="s">
        <v>100</v>
      </c>
      <c r="G8" s="1">
        <v>688160.53</v>
      </c>
      <c r="H8" s="1">
        <v>4073972.59</v>
      </c>
      <c r="L8" s="1" t="s">
        <v>115</v>
      </c>
      <c r="M8" s="1" t="s">
        <v>116</v>
      </c>
      <c r="N8" s="1" t="s">
        <v>61</v>
      </c>
      <c r="O8" s="2">
        <v>29826</v>
      </c>
      <c r="Q8" s="1">
        <v>29856</v>
      </c>
      <c r="T8" s="1" t="s">
        <v>98</v>
      </c>
      <c r="U8" s="1" t="s">
        <v>117</v>
      </c>
      <c r="W8" s="1" t="s">
        <v>63</v>
      </c>
      <c r="X8" s="1">
        <v>106.7</v>
      </c>
      <c r="Y8" s="1" t="s">
        <v>116</v>
      </c>
      <c r="Z8" s="1" t="s">
        <v>118</v>
      </c>
      <c r="AA8" s="1" t="s">
        <v>102</v>
      </c>
      <c r="AB8" s="1" t="s">
        <v>119</v>
      </c>
      <c r="AG8" s="1" t="s">
        <v>68</v>
      </c>
      <c r="AJ8" s="1" t="s">
        <v>69</v>
      </c>
      <c r="AL8" s="1" t="s">
        <v>64</v>
      </c>
      <c r="AN8" s="1" t="s">
        <v>120</v>
      </c>
      <c r="AO8" s="1" t="s">
        <v>65</v>
      </c>
      <c r="AT8" s="1">
        <v>318.396226415094</v>
      </c>
      <c r="AW8" s="1" t="s">
        <v>66</v>
      </c>
      <c r="AX8" s="1" t="s">
        <v>66</v>
      </c>
      <c r="AY8" s="1" t="s">
        <v>121</v>
      </c>
      <c r="AZ8" s="1" t="s">
        <v>66</v>
      </c>
      <c r="BA8" s="1" t="s">
        <v>66</v>
      </c>
      <c r="BB8" s="1" t="s">
        <v>66</v>
      </c>
      <c r="BC8" s="1" t="s">
        <v>66</v>
      </c>
      <c r="BD8" s="1" t="s">
        <v>67</v>
      </c>
      <c r="BF8" s="1" t="s">
        <v>106</v>
      </c>
      <c r="BG8" s="1" t="s">
        <v>107</v>
      </c>
      <c r="BI8" s="1" t="s">
        <v>106</v>
      </c>
      <c r="BK8" s="1" t="s">
        <v>60</v>
      </c>
    </row>
    <row r="9" spans="1:63" s="1" customFormat="1" ht="10.5">
      <c r="A9" s="1">
        <v>1413</v>
      </c>
      <c r="B9" s="1" t="s">
        <v>122</v>
      </c>
      <c r="C9" s="1" t="s">
        <v>60</v>
      </c>
      <c r="D9" s="1" t="s">
        <v>123</v>
      </c>
      <c r="G9" s="1">
        <v>697525.01</v>
      </c>
      <c r="H9" s="1">
        <v>4071193.18</v>
      </c>
      <c r="L9" s="1" t="s">
        <v>124</v>
      </c>
      <c r="M9" s="1" t="s">
        <v>125</v>
      </c>
      <c r="N9" s="1" t="s">
        <v>61</v>
      </c>
      <c r="O9" s="2">
        <v>31755</v>
      </c>
      <c r="Q9" s="1">
        <v>31758</v>
      </c>
      <c r="T9" s="1" t="s">
        <v>126</v>
      </c>
      <c r="U9" s="1" t="s">
        <v>62</v>
      </c>
      <c r="W9" s="1" t="s">
        <v>63</v>
      </c>
      <c r="X9" s="1">
        <v>139.4</v>
      </c>
      <c r="Y9" s="1" t="s">
        <v>125</v>
      </c>
      <c r="Z9" s="1" t="s">
        <v>127</v>
      </c>
      <c r="AA9" s="1" t="s">
        <v>102</v>
      </c>
      <c r="AB9" s="1" t="s">
        <v>128</v>
      </c>
      <c r="AG9" s="1" t="s">
        <v>68</v>
      </c>
      <c r="AJ9" s="1" t="s">
        <v>69</v>
      </c>
      <c r="AL9" s="1" t="s">
        <v>64</v>
      </c>
      <c r="AN9" s="1" t="s">
        <v>129</v>
      </c>
      <c r="AO9" s="1" t="s">
        <v>65</v>
      </c>
      <c r="AT9" s="1">
        <v>5.06155950752394</v>
      </c>
      <c r="AW9" s="1" t="s">
        <v>66</v>
      </c>
      <c r="AX9" s="1" t="s">
        <v>66</v>
      </c>
      <c r="AY9" s="1" t="s">
        <v>130</v>
      </c>
      <c r="AZ9" s="1" t="s">
        <v>66</v>
      </c>
      <c r="BA9" s="1" t="s">
        <v>66</v>
      </c>
      <c r="BB9" s="1" t="s">
        <v>66</v>
      </c>
      <c r="BC9" s="1" t="s">
        <v>66</v>
      </c>
      <c r="BD9" s="1" t="s">
        <v>67</v>
      </c>
      <c r="BF9" s="1" t="s">
        <v>106</v>
      </c>
      <c r="BG9" s="1" t="s">
        <v>107</v>
      </c>
      <c r="BI9" s="1" t="s">
        <v>106</v>
      </c>
      <c r="BK9" s="1" t="s">
        <v>60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1"/>
  <sheetViews>
    <sheetView workbookViewId="0" topLeftCell="A1">
      <selection activeCell="A1" sqref="A1:IV25"/>
    </sheetView>
  </sheetViews>
  <sheetFormatPr defaultColWidth="9.140625" defaultRowHeight="12.75"/>
  <cols>
    <col min="1" max="1" width="13.00390625" style="10" customWidth="1"/>
    <col min="2" max="2" width="15.28125" style="10" customWidth="1"/>
    <col min="3" max="3" width="12.28125" style="10" customWidth="1"/>
    <col min="4" max="4" width="15.00390625" style="10" customWidth="1"/>
    <col min="5" max="5" width="11.7109375" style="10" customWidth="1"/>
    <col min="6" max="6" width="9.00390625" style="9" customWidth="1"/>
    <col min="7" max="7" width="9.8515625" style="9" customWidth="1"/>
    <col min="8" max="8" width="10.421875" style="9" customWidth="1"/>
    <col min="9" max="9" width="9.421875" style="9" customWidth="1"/>
    <col min="10" max="10" width="8.140625" style="9" customWidth="1"/>
    <col min="11" max="11" width="24.7109375" style="10" customWidth="1"/>
    <col min="12" max="12" width="11.140625" style="9" customWidth="1"/>
    <col min="13" max="14" width="9.140625" style="9" customWidth="1"/>
    <col min="15" max="15" width="12.140625" style="9" customWidth="1"/>
    <col min="16" max="16" width="31.8515625" style="10" customWidth="1"/>
    <col min="17" max="17" width="12.7109375" style="10" customWidth="1"/>
    <col min="18" max="16384" width="9.140625" style="10" customWidth="1"/>
  </cols>
  <sheetData>
    <row r="1" spans="1:17" s="5" customFormat="1" ht="45">
      <c r="A1" s="5" t="s">
        <v>210</v>
      </c>
      <c r="B1" s="5" t="s">
        <v>212</v>
      </c>
      <c r="C1" s="5" t="s">
        <v>213</v>
      </c>
      <c r="D1" s="5" t="s">
        <v>214</v>
      </c>
      <c r="E1" s="5" t="s">
        <v>215</v>
      </c>
      <c r="F1" s="8" t="s">
        <v>216</v>
      </c>
      <c r="G1" s="8" t="s">
        <v>217</v>
      </c>
      <c r="H1" s="8" t="s">
        <v>218</v>
      </c>
      <c r="I1" s="8" t="s">
        <v>219</v>
      </c>
      <c r="J1" s="8" t="s">
        <v>220</v>
      </c>
      <c r="K1" s="9" t="s">
        <v>221</v>
      </c>
      <c r="L1" s="8" t="s">
        <v>222</v>
      </c>
      <c r="M1" s="8" t="s">
        <v>223</v>
      </c>
      <c r="N1" s="9" t="s">
        <v>224</v>
      </c>
      <c r="O1" s="8" t="s">
        <v>225</v>
      </c>
      <c r="P1" s="5" t="s">
        <v>226</v>
      </c>
      <c r="Q1" s="5" t="s">
        <v>227</v>
      </c>
    </row>
    <row r="2" spans="1:17" ht="11.25">
      <c r="A2" s="10" t="s">
        <v>228</v>
      </c>
      <c r="B2" s="10" t="s">
        <v>229</v>
      </c>
      <c r="C2" s="10" t="s">
        <v>228</v>
      </c>
      <c r="D2" s="10" t="s">
        <v>229</v>
      </c>
      <c r="E2" s="10" t="s">
        <v>230</v>
      </c>
      <c r="F2" s="11">
        <v>1027</v>
      </c>
      <c r="G2" s="9">
        <v>201</v>
      </c>
      <c r="H2" s="11">
        <f>F2-G2</f>
        <v>826</v>
      </c>
      <c r="I2" s="9">
        <v>12.75</v>
      </c>
      <c r="J2" s="9">
        <v>370</v>
      </c>
      <c r="L2" s="11">
        <v>15600</v>
      </c>
      <c r="M2" s="11">
        <v>2085</v>
      </c>
      <c r="N2" s="11"/>
      <c r="O2" s="9" t="s">
        <v>231</v>
      </c>
      <c r="P2" s="10" t="s">
        <v>232</v>
      </c>
      <c r="Q2" s="10" t="s">
        <v>233</v>
      </c>
    </row>
    <row r="3" spans="1:17" ht="11.25">
      <c r="A3" s="10" t="s">
        <v>228</v>
      </c>
      <c r="B3" s="10" t="s">
        <v>229</v>
      </c>
      <c r="C3" s="10" t="s">
        <v>228</v>
      </c>
      <c r="D3" s="10" t="s">
        <v>229</v>
      </c>
      <c r="E3" s="10" t="s">
        <v>234</v>
      </c>
      <c r="F3" s="11">
        <v>1027</v>
      </c>
      <c r="G3" s="9">
        <v>201</v>
      </c>
      <c r="H3" s="11">
        <f aca="true" t="shared" si="0" ref="H3:H19">F3-G3</f>
        <v>826</v>
      </c>
      <c r="I3" s="9">
        <v>12.75</v>
      </c>
      <c r="J3" s="9">
        <v>490</v>
      </c>
      <c r="L3" s="11">
        <v>46900</v>
      </c>
      <c r="M3" s="11">
        <v>6269</v>
      </c>
      <c r="N3" s="11"/>
      <c r="O3" s="9" t="s">
        <v>231</v>
      </c>
      <c r="P3" s="10" t="s">
        <v>232</v>
      </c>
      <c r="Q3" s="10" t="s">
        <v>233</v>
      </c>
    </row>
    <row r="4" spans="1:17" ht="11.25">
      <c r="A4" s="10" t="s">
        <v>228</v>
      </c>
      <c r="B4" s="10" t="s">
        <v>229</v>
      </c>
      <c r="C4" s="10" t="s">
        <v>228</v>
      </c>
      <c r="D4" s="10" t="s">
        <v>229</v>
      </c>
      <c r="E4" s="10" t="s">
        <v>235</v>
      </c>
      <c r="F4" s="11">
        <v>1027</v>
      </c>
      <c r="G4" s="9">
        <v>201</v>
      </c>
      <c r="H4" s="11">
        <f t="shared" si="0"/>
        <v>826</v>
      </c>
      <c r="I4" s="9">
        <v>12.75</v>
      </c>
      <c r="J4" s="9">
        <v>780</v>
      </c>
      <c r="L4" s="11">
        <v>28700</v>
      </c>
      <c r="M4" s="11">
        <v>3836</v>
      </c>
      <c r="N4" s="11"/>
      <c r="O4" s="9" t="s">
        <v>231</v>
      </c>
      <c r="P4" s="10" t="s">
        <v>232</v>
      </c>
      <c r="Q4" s="10" t="s">
        <v>233</v>
      </c>
    </row>
    <row r="5" spans="1:17" ht="11.25">
      <c r="A5" s="10" t="s">
        <v>228</v>
      </c>
      <c r="B5" s="10" t="s">
        <v>229</v>
      </c>
      <c r="C5" s="10" t="s">
        <v>228</v>
      </c>
      <c r="D5" s="10" t="s">
        <v>229</v>
      </c>
      <c r="E5" s="10" t="s">
        <v>236</v>
      </c>
      <c r="F5" s="11">
        <v>1027</v>
      </c>
      <c r="G5" s="9">
        <v>201</v>
      </c>
      <c r="H5" s="11">
        <f t="shared" si="0"/>
        <v>826</v>
      </c>
      <c r="I5" s="9">
        <v>12.75</v>
      </c>
      <c r="J5" s="9">
        <v>800</v>
      </c>
      <c r="K5" s="10" t="s">
        <v>237</v>
      </c>
      <c r="L5" s="11">
        <v>76500</v>
      </c>
      <c r="M5" s="11">
        <v>10226</v>
      </c>
      <c r="N5" s="11"/>
      <c r="O5" s="9" t="s">
        <v>231</v>
      </c>
      <c r="P5" s="10" t="s">
        <v>232</v>
      </c>
      <c r="Q5" s="10" t="s">
        <v>233</v>
      </c>
    </row>
    <row r="6" spans="1:17" ht="11.25">
      <c r="A6" s="10" t="s">
        <v>238</v>
      </c>
      <c r="B6" s="10" t="s">
        <v>239</v>
      </c>
      <c r="C6" s="10" t="s">
        <v>228</v>
      </c>
      <c r="D6" s="10" t="s">
        <v>229</v>
      </c>
      <c r="E6" s="10" t="s">
        <v>236</v>
      </c>
      <c r="F6" s="11">
        <v>1009</v>
      </c>
      <c r="G6" s="9">
        <v>235</v>
      </c>
      <c r="H6" s="11">
        <f t="shared" si="0"/>
        <v>774</v>
      </c>
      <c r="J6" s="9">
        <v>800</v>
      </c>
      <c r="K6" s="10" t="s">
        <v>237</v>
      </c>
      <c r="L6" s="11">
        <v>62400</v>
      </c>
      <c r="M6" s="11">
        <v>8341</v>
      </c>
      <c r="N6" s="11"/>
      <c r="O6" s="9" t="s">
        <v>231</v>
      </c>
      <c r="P6" s="10" t="s">
        <v>232</v>
      </c>
      <c r="Q6" s="10" t="s">
        <v>233</v>
      </c>
    </row>
    <row r="7" spans="1:17" ht="11.25">
      <c r="A7" s="10" t="s">
        <v>240</v>
      </c>
      <c r="B7" s="10" t="s">
        <v>229</v>
      </c>
      <c r="C7" s="10" t="s">
        <v>240</v>
      </c>
      <c r="D7" s="10" t="s">
        <v>229</v>
      </c>
      <c r="E7" s="10" t="s">
        <v>230</v>
      </c>
      <c r="F7" s="9">
        <v>600</v>
      </c>
      <c r="G7" s="9">
        <v>238</v>
      </c>
      <c r="H7" s="11">
        <f t="shared" si="0"/>
        <v>362</v>
      </c>
      <c r="I7" s="9">
        <v>12.75</v>
      </c>
      <c r="J7" s="9">
        <v>170</v>
      </c>
      <c r="L7" s="11">
        <v>11000</v>
      </c>
      <c r="M7" s="11">
        <v>1470</v>
      </c>
      <c r="N7" s="11"/>
      <c r="O7" s="9">
        <v>2.67</v>
      </c>
      <c r="P7" s="10" t="s">
        <v>241</v>
      </c>
      <c r="Q7" s="10" t="s">
        <v>233</v>
      </c>
    </row>
    <row r="8" spans="1:17" ht="11.25">
      <c r="A8" s="10" t="s">
        <v>240</v>
      </c>
      <c r="B8" s="10" t="s">
        <v>229</v>
      </c>
      <c r="C8" s="10" t="s">
        <v>240</v>
      </c>
      <c r="D8" s="10" t="s">
        <v>229</v>
      </c>
      <c r="E8" s="10" t="s">
        <v>234</v>
      </c>
      <c r="F8" s="9">
        <v>600</v>
      </c>
      <c r="G8" s="9">
        <v>238</v>
      </c>
      <c r="H8" s="11">
        <f t="shared" si="0"/>
        <v>362</v>
      </c>
      <c r="I8" s="9">
        <v>12.75</v>
      </c>
      <c r="J8" s="9">
        <v>275</v>
      </c>
      <c r="L8" s="11">
        <v>13600</v>
      </c>
      <c r="M8" s="11">
        <v>1818</v>
      </c>
      <c r="N8" s="11"/>
      <c r="O8" s="9">
        <v>2.38</v>
      </c>
      <c r="P8" s="10" t="s">
        <v>241</v>
      </c>
      <c r="Q8" s="10" t="s">
        <v>233</v>
      </c>
    </row>
    <row r="9" spans="1:17" ht="11.25">
      <c r="A9" s="10" t="s">
        <v>240</v>
      </c>
      <c r="B9" s="10" t="s">
        <v>229</v>
      </c>
      <c r="C9" s="10" t="s">
        <v>240</v>
      </c>
      <c r="D9" s="10" t="s">
        <v>229</v>
      </c>
      <c r="E9" s="10" t="s">
        <v>235</v>
      </c>
      <c r="F9" s="9">
        <v>600</v>
      </c>
      <c r="G9" s="9">
        <v>238</v>
      </c>
      <c r="H9" s="11">
        <f t="shared" si="0"/>
        <v>362</v>
      </c>
      <c r="I9" s="9">
        <v>12.75</v>
      </c>
      <c r="J9" s="9">
        <v>330</v>
      </c>
      <c r="L9" s="11">
        <v>15400</v>
      </c>
      <c r="M9" s="11">
        <v>2059</v>
      </c>
      <c r="N9" s="11"/>
      <c r="O9" s="9">
        <v>1.99</v>
      </c>
      <c r="P9" s="10" t="s">
        <v>241</v>
      </c>
      <c r="Q9" s="10" t="s">
        <v>233</v>
      </c>
    </row>
    <row r="10" spans="1:17" ht="11.25">
      <c r="A10" s="10" t="s">
        <v>240</v>
      </c>
      <c r="B10" s="10" t="s">
        <v>229</v>
      </c>
      <c r="C10" s="10" t="s">
        <v>240</v>
      </c>
      <c r="D10" s="10" t="s">
        <v>229</v>
      </c>
      <c r="E10" s="10" t="s">
        <v>236</v>
      </c>
      <c r="F10" s="9">
        <v>600</v>
      </c>
      <c r="G10" s="9">
        <v>238</v>
      </c>
      <c r="H10" s="11">
        <f t="shared" si="0"/>
        <v>362</v>
      </c>
      <c r="I10" s="9">
        <v>12.75</v>
      </c>
      <c r="J10" s="9">
        <v>270</v>
      </c>
      <c r="L10" s="11">
        <v>10800</v>
      </c>
      <c r="M10" s="11">
        <v>1444</v>
      </c>
      <c r="N10" s="11"/>
      <c r="O10" s="9">
        <v>2.39</v>
      </c>
      <c r="P10" s="10" t="s">
        <v>241</v>
      </c>
      <c r="Q10" s="10" t="s">
        <v>233</v>
      </c>
    </row>
    <row r="11" spans="1:17" ht="11.25">
      <c r="A11" s="10" t="s">
        <v>240</v>
      </c>
      <c r="B11" s="10" t="s">
        <v>229</v>
      </c>
      <c r="C11" s="10" t="s">
        <v>240</v>
      </c>
      <c r="D11" s="10" t="s">
        <v>229</v>
      </c>
      <c r="E11" s="10" t="s">
        <v>236</v>
      </c>
      <c r="F11" s="9">
        <v>600</v>
      </c>
      <c r="G11" s="9">
        <v>238</v>
      </c>
      <c r="H11" s="11">
        <f t="shared" si="0"/>
        <v>362</v>
      </c>
      <c r="I11" s="9">
        <v>12.75</v>
      </c>
      <c r="J11" s="9">
        <v>270</v>
      </c>
      <c r="K11" s="10" t="s">
        <v>237</v>
      </c>
      <c r="L11" s="11">
        <v>28900</v>
      </c>
      <c r="M11" s="11">
        <v>3863</v>
      </c>
      <c r="N11" s="11"/>
      <c r="O11" s="9">
        <v>2.34</v>
      </c>
      <c r="P11" s="10" t="s">
        <v>241</v>
      </c>
      <c r="Q11" s="10" t="s">
        <v>233</v>
      </c>
    </row>
    <row r="12" spans="1:17" ht="11.25">
      <c r="A12" s="10" t="s">
        <v>238</v>
      </c>
      <c r="B12" s="10" t="s">
        <v>239</v>
      </c>
      <c r="C12" s="10" t="s">
        <v>240</v>
      </c>
      <c r="D12" s="10" t="s">
        <v>229</v>
      </c>
      <c r="E12" s="10" t="s">
        <v>230</v>
      </c>
      <c r="F12" s="11">
        <v>1009</v>
      </c>
      <c r="G12" s="9">
        <v>235</v>
      </c>
      <c r="H12" s="11">
        <f t="shared" si="0"/>
        <v>774</v>
      </c>
      <c r="J12" s="9">
        <v>277</v>
      </c>
      <c r="K12" s="10" t="s">
        <v>237</v>
      </c>
      <c r="L12" s="11">
        <v>33900</v>
      </c>
      <c r="M12" s="11">
        <v>4531</v>
      </c>
      <c r="N12" s="11"/>
      <c r="O12" s="9" t="s">
        <v>231</v>
      </c>
      <c r="P12" s="10" t="s">
        <v>242</v>
      </c>
      <c r="Q12" s="10" t="s">
        <v>233</v>
      </c>
    </row>
    <row r="13" spans="1:17" ht="11.25">
      <c r="A13" s="10" t="s">
        <v>238</v>
      </c>
      <c r="B13" s="10" t="s">
        <v>239</v>
      </c>
      <c r="C13" s="10" t="s">
        <v>240</v>
      </c>
      <c r="D13" s="10" t="s">
        <v>229</v>
      </c>
      <c r="E13" s="10" t="s">
        <v>234</v>
      </c>
      <c r="F13" s="11">
        <v>1009</v>
      </c>
      <c r="G13" s="9">
        <v>235</v>
      </c>
      <c r="H13" s="11">
        <f t="shared" si="0"/>
        <v>774</v>
      </c>
      <c r="J13" s="9">
        <v>485</v>
      </c>
      <c r="L13" s="11">
        <v>51200</v>
      </c>
      <c r="M13" s="11">
        <v>6844</v>
      </c>
      <c r="N13" s="11"/>
      <c r="O13" s="9" t="s">
        <v>231</v>
      </c>
      <c r="P13" s="10" t="s">
        <v>242</v>
      </c>
      <c r="Q13" s="10" t="s">
        <v>233</v>
      </c>
    </row>
    <row r="14" spans="1:17" ht="11.25">
      <c r="A14" s="10" t="s">
        <v>238</v>
      </c>
      <c r="B14" s="10" t="s">
        <v>239</v>
      </c>
      <c r="C14" s="10" t="s">
        <v>240</v>
      </c>
      <c r="D14" s="10" t="s">
        <v>229</v>
      </c>
      <c r="E14" s="10" t="s">
        <v>235</v>
      </c>
      <c r="F14" s="11">
        <v>1009</v>
      </c>
      <c r="G14" s="9">
        <v>235</v>
      </c>
      <c r="H14" s="11">
        <f t="shared" si="0"/>
        <v>774</v>
      </c>
      <c r="J14" s="9">
        <v>740</v>
      </c>
      <c r="L14" s="11">
        <v>40800</v>
      </c>
      <c r="M14" s="11">
        <v>5454</v>
      </c>
      <c r="N14" s="11"/>
      <c r="O14" s="9" t="s">
        <v>231</v>
      </c>
      <c r="P14" s="10" t="s">
        <v>242</v>
      </c>
      <c r="Q14" s="10" t="s">
        <v>233</v>
      </c>
    </row>
    <row r="15" spans="1:17" ht="11.25">
      <c r="A15" s="10" t="s">
        <v>238</v>
      </c>
      <c r="B15" s="10" t="s">
        <v>239</v>
      </c>
      <c r="C15" s="10" t="s">
        <v>240</v>
      </c>
      <c r="D15" s="10" t="s">
        <v>229</v>
      </c>
      <c r="E15" s="10" t="s">
        <v>243</v>
      </c>
      <c r="F15" s="11">
        <v>1009</v>
      </c>
      <c r="G15" s="9">
        <v>235</v>
      </c>
      <c r="H15" s="11">
        <f t="shared" si="0"/>
        <v>774</v>
      </c>
      <c r="J15" s="11">
        <v>1000</v>
      </c>
      <c r="K15" s="12"/>
      <c r="L15" s="11">
        <v>57400</v>
      </c>
      <c r="M15" s="11">
        <v>7673</v>
      </c>
      <c r="N15" s="11"/>
      <c r="O15" s="9" t="s">
        <v>231</v>
      </c>
      <c r="P15" s="10" t="s">
        <v>242</v>
      </c>
      <c r="Q15" s="10" t="s">
        <v>233</v>
      </c>
    </row>
    <row r="16" spans="1:17" ht="11.25">
      <c r="A16" s="10" t="s">
        <v>238</v>
      </c>
      <c r="B16" s="10" t="s">
        <v>239</v>
      </c>
      <c r="C16" s="10" t="s">
        <v>238</v>
      </c>
      <c r="D16" s="10" t="s">
        <v>239</v>
      </c>
      <c r="E16" s="10" t="s">
        <v>234</v>
      </c>
      <c r="F16" s="11">
        <v>1009</v>
      </c>
      <c r="G16" s="9">
        <v>235</v>
      </c>
      <c r="H16" s="11">
        <f t="shared" si="0"/>
        <v>774</v>
      </c>
      <c r="I16" s="9">
        <v>12.75</v>
      </c>
      <c r="J16" s="9">
        <v>485</v>
      </c>
      <c r="L16" s="11">
        <v>33700</v>
      </c>
      <c r="M16" s="11">
        <v>4505</v>
      </c>
      <c r="N16" s="11"/>
      <c r="O16" s="9">
        <v>9.9</v>
      </c>
      <c r="P16" s="10" t="s">
        <v>242</v>
      </c>
      <c r="Q16" s="10" t="s">
        <v>233</v>
      </c>
    </row>
    <row r="17" spans="1:17" ht="11.25">
      <c r="A17" s="10" t="s">
        <v>238</v>
      </c>
      <c r="B17" s="10" t="s">
        <v>239</v>
      </c>
      <c r="C17" s="10" t="s">
        <v>238</v>
      </c>
      <c r="D17" s="10" t="s">
        <v>239</v>
      </c>
      <c r="E17" s="10" t="s">
        <v>235</v>
      </c>
      <c r="F17" s="11">
        <v>1009</v>
      </c>
      <c r="G17" s="9">
        <v>235</v>
      </c>
      <c r="H17" s="11">
        <f t="shared" si="0"/>
        <v>774</v>
      </c>
      <c r="I17" s="9">
        <v>12.75</v>
      </c>
      <c r="J17" s="9">
        <v>740</v>
      </c>
      <c r="L17" s="11">
        <v>35800</v>
      </c>
      <c r="M17" s="11">
        <v>4785</v>
      </c>
      <c r="N17" s="11"/>
      <c r="O17" s="9">
        <v>9.4</v>
      </c>
      <c r="P17" s="10" t="s">
        <v>242</v>
      </c>
      <c r="Q17" s="10" t="s">
        <v>233</v>
      </c>
    </row>
    <row r="18" spans="1:17" ht="11.25">
      <c r="A18" s="10" t="s">
        <v>240</v>
      </c>
      <c r="B18" s="10" t="s">
        <v>229</v>
      </c>
      <c r="C18" s="10" t="s">
        <v>238</v>
      </c>
      <c r="D18" s="10" t="s">
        <v>239</v>
      </c>
      <c r="E18" s="10" t="s">
        <v>236</v>
      </c>
      <c r="F18" s="9">
        <v>600</v>
      </c>
      <c r="G18" s="9">
        <v>238</v>
      </c>
      <c r="H18" s="11">
        <f t="shared" si="0"/>
        <v>362</v>
      </c>
      <c r="J18" s="11">
        <v>1000</v>
      </c>
      <c r="K18" s="10" t="s">
        <v>237</v>
      </c>
      <c r="L18" s="11">
        <v>59500</v>
      </c>
      <c r="M18" s="11">
        <v>7953</v>
      </c>
      <c r="N18" s="11"/>
      <c r="O18" s="9" t="s">
        <v>231</v>
      </c>
      <c r="P18" s="10" t="s">
        <v>242</v>
      </c>
      <c r="Q18" s="10" t="s">
        <v>233</v>
      </c>
    </row>
    <row r="19" spans="1:17" ht="11.25">
      <c r="A19" s="10" t="s">
        <v>228</v>
      </c>
      <c r="B19" s="10" t="s">
        <v>229</v>
      </c>
      <c r="C19" s="10" t="s">
        <v>238</v>
      </c>
      <c r="D19" s="10" t="s">
        <v>239</v>
      </c>
      <c r="E19" s="10" t="s">
        <v>236</v>
      </c>
      <c r="F19" s="11">
        <v>1027</v>
      </c>
      <c r="G19" s="9">
        <v>201</v>
      </c>
      <c r="H19" s="11">
        <f t="shared" si="0"/>
        <v>826</v>
      </c>
      <c r="J19" s="11">
        <v>1000</v>
      </c>
      <c r="K19" s="10" t="s">
        <v>237</v>
      </c>
      <c r="L19" s="11">
        <v>45700</v>
      </c>
      <c r="M19" s="11">
        <v>6109</v>
      </c>
      <c r="N19" s="11"/>
      <c r="O19" s="9" t="s">
        <v>231</v>
      </c>
      <c r="P19" s="10" t="s">
        <v>244</v>
      </c>
      <c r="Q19" s="10" t="s">
        <v>233</v>
      </c>
    </row>
    <row r="20" spans="1:17" ht="11.25">
      <c r="A20" s="10" t="s">
        <v>238</v>
      </c>
      <c r="B20" s="10" t="s">
        <v>239</v>
      </c>
      <c r="C20" s="10" t="s">
        <v>228</v>
      </c>
      <c r="D20" s="10" t="s">
        <v>229</v>
      </c>
      <c r="E20" s="10" t="s">
        <v>236</v>
      </c>
      <c r="F20" s="11">
        <v>1009</v>
      </c>
      <c r="G20" s="9">
        <v>235</v>
      </c>
      <c r="H20" s="11">
        <f>F20-G20</f>
        <v>774</v>
      </c>
      <c r="J20" s="9">
        <v>800</v>
      </c>
      <c r="K20" s="10" t="s">
        <v>245</v>
      </c>
      <c r="M20" s="11">
        <v>8485</v>
      </c>
      <c r="N20" s="9">
        <v>0.00051</v>
      </c>
      <c r="P20" s="10" t="s">
        <v>246</v>
      </c>
      <c r="Q20" s="10" t="s">
        <v>233</v>
      </c>
    </row>
    <row r="21" spans="1:17" ht="11.25">
      <c r="A21" s="10" t="s">
        <v>247</v>
      </c>
      <c r="B21" s="10" t="s">
        <v>229</v>
      </c>
      <c r="C21" s="10" t="s">
        <v>228</v>
      </c>
      <c r="D21" s="10" t="s">
        <v>229</v>
      </c>
      <c r="E21" s="10" t="s">
        <v>236</v>
      </c>
      <c r="F21" s="11">
        <v>1027</v>
      </c>
      <c r="G21" s="9">
        <v>201</v>
      </c>
      <c r="H21" s="11">
        <f>F21-G21</f>
        <v>826</v>
      </c>
      <c r="J21" s="9">
        <v>800</v>
      </c>
      <c r="K21" s="10" t="s">
        <v>248</v>
      </c>
      <c r="M21" s="11">
        <v>4333</v>
      </c>
      <c r="N21" s="9">
        <v>0.00027</v>
      </c>
      <c r="P21" s="10" t="s">
        <v>246</v>
      </c>
      <c r="Q21" s="10" t="s">
        <v>233</v>
      </c>
    </row>
    <row r="22" spans="1:17" ht="11.25">
      <c r="A22" s="10" t="s">
        <v>249</v>
      </c>
      <c r="B22" s="10" t="s">
        <v>239</v>
      </c>
      <c r="C22" s="10" t="s">
        <v>238</v>
      </c>
      <c r="D22" s="10" t="s">
        <v>239</v>
      </c>
      <c r="E22" s="10" t="s">
        <v>236</v>
      </c>
      <c r="F22" s="11">
        <v>1009</v>
      </c>
      <c r="G22" s="9">
        <v>235</v>
      </c>
      <c r="H22" s="11">
        <f>F22-G22</f>
        <v>774</v>
      </c>
      <c r="J22" s="11">
        <v>1000</v>
      </c>
      <c r="K22" s="10" t="s">
        <v>248</v>
      </c>
      <c r="M22" s="11">
        <v>5944</v>
      </c>
      <c r="N22" s="9">
        <v>0.00027</v>
      </c>
      <c r="P22" s="10" t="s">
        <v>250</v>
      </c>
      <c r="Q22" s="10" t="s">
        <v>233</v>
      </c>
    </row>
    <row r="23" spans="1:17" ht="11.25">
      <c r="A23" s="10" t="s">
        <v>228</v>
      </c>
      <c r="B23" s="10" t="s">
        <v>229</v>
      </c>
      <c r="C23" s="10" t="s">
        <v>238</v>
      </c>
      <c r="D23" s="10" t="s">
        <v>239</v>
      </c>
      <c r="E23" s="10" t="s">
        <v>236</v>
      </c>
      <c r="F23" s="11">
        <v>1027</v>
      </c>
      <c r="G23" s="9">
        <v>201</v>
      </c>
      <c r="H23" s="11">
        <f>F23-G23</f>
        <v>826</v>
      </c>
      <c r="J23" s="11">
        <v>1000</v>
      </c>
      <c r="K23" s="10" t="s">
        <v>245</v>
      </c>
      <c r="M23" s="11">
        <v>6481</v>
      </c>
      <c r="N23" s="9">
        <v>0.00058</v>
      </c>
      <c r="P23" s="10" t="s">
        <v>250</v>
      </c>
      <c r="Q23" s="10" t="s">
        <v>233</v>
      </c>
    </row>
    <row r="24" spans="1:17" ht="11.25">
      <c r="A24" s="10" t="s">
        <v>240</v>
      </c>
      <c r="B24" s="10" t="s">
        <v>229</v>
      </c>
      <c r="C24" s="10" t="s">
        <v>238</v>
      </c>
      <c r="D24" s="10" t="s">
        <v>239</v>
      </c>
      <c r="E24" s="10" t="s">
        <v>236</v>
      </c>
      <c r="F24" s="9">
        <v>600</v>
      </c>
      <c r="G24" s="9">
        <v>238</v>
      </c>
      <c r="H24" s="11">
        <f>F24-G24</f>
        <v>362</v>
      </c>
      <c r="J24" s="11">
        <v>1000</v>
      </c>
      <c r="K24" s="10" t="s">
        <v>245</v>
      </c>
      <c r="M24" s="11">
        <v>12069</v>
      </c>
      <c r="N24" s="9" t="s">
        <v>251</v>
      </c>
      <c r="P24" s="10" t="s">
        <v>250</v>
      </c>
      <c r="Q24" s="10" t="s">
        <v>233</v>
      </c>
    </row>
    <row r="25" spans="10:14" ht="11.25">
      <c r="J25" s="11"/>
      <c r="K25" s="12"/>
      <c r="L25" s="11"/>
      <c r="M25" s="11"/>
      <c r="N25" s="11"/>
    </row>
    <row r="26" spans="1:11" ht="11.25">
      <c r="A26" s="10" t="s">
        <v>252</v>
      </c>
      <c r="J26" s="11"/>
      <c r="K26" s="12"/>
    </row>
    <row r="27" spans="1:15" s="5" customFormat="1" ht="12" customHeight="1">
      <c r="A27" s="59" t="s">
        <v>253</v>
      </c>
      <c r="B27" s="59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</row>
    <row r="28" spans="1:15" s="5" customFormat="1" ht="14.25" customHeight="1">
      <c r="A28" s="59" t="s">
        <v>254</v>
      </c>
      <c r="B28" s="59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</row>
    <row r="29" spans="1:15" s="5" customFormat="1" ht="11.25" customHeight="1">
      <c r="A29" s="59" t="s">
        <v>255</v>
      </c>
      <c r="B29" s="59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</row>
    <row r="30" spans="1:15" ht="13.5" customHeight="1">
      <c r="A30" s="61" t="s">
        <v>256</v>
      </c>
      <c r="B30" s="61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</row>
    <row r="31" ht="11.25">
      <c r="A31" s="10" t="s">
        <v>257</v>
      </c>
    </row>
  </sheetData>
  <mergeCells count="4">
    <mergeCell ref="A27:O27"/>
    <mergeCell ref="A28:O28"/>
    <mergeCell ref="A29:O29"/>
    <mergeCell ref="A30:O3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14"/>
  <sheetViews>
    <sheetView workbookViewId="0" topLeftCell="A1">
      <selection activeCell="F45" sqref="F45"/>
    </sheetView>
  </sheetViews>
  <sheetFormatPr defaultColWidth="9.140625" defaultRowHeight="12.75"/>
  <cols>
    <col min="1" max="1" width="15.57421875" style="24" customWidth="1"/>
    <col min="2" max="2" width="18.7109375" style="24" customWidth="1"/>
    <col min="3" max="3" width="17.7109375" style="24" customWidth="1"/>
    <col min="4" max="5" width="10.00390625" style="24" customWidth="1"/>
    <col min="6" max="6" width="22.140625" style="24" customWidth="1"/>
    <col min="7" max="7" width="6.57421875" style="24" customWidth="1"/>
    <col min="8" max="8" width="7.00390625" style="24" customWidth="1"/>
    <col min="9" max="10" width="12.00390625" style="24" customWidth="1"/>
    <col min="11" max="11" width="10.00390625" style="24" customWidth="1"/>
    <col min="12" max="12" width="9.140625" style="24" customWidth="1"/>
    <col min="13" max="13" width="14.00390625" style="24" customWidth="1"/>
    <col min="14" max="14" width="9.140625" style="24" customWidth="1"/>
    <col min="15" max="15" width="9.8515625" style="24" customWidth="1"/>
    <col min="16" max="16" width="8.57421875" style="30" customWidth="1"/>
    <col min="17" max="17" width="9.140625" style="30" customWidth="1"/>
    <col min="18" max="18" width="16.7109375" style="24" customWidth="1"/>
    <col min="19" max="19" width="9.140625" style="24" customWidth="1"/>
    <col min="20" max="20" width="9.7109375" style="24" customWidth="1"/>
    <col min="21" max="21" width="9.8515625" style="24" customWidth="1"/>
    <col min="22" max="22" width="10.140625" style="24" customWidth="1"/>
    <col min="23" max="23" width="14.140625" style="24" customWidth="1"/>
    <col min="24" max="24" width="9.140625" style="24" customWidth="1"/>
    <col min="25" max="25" width="18.00390625" style="24" customWidth="1"/>
    <col min="26" max="26" width="12.28125" style="24" customWidth="1"/>
    <col min="27" max="29" width="9.140625" style="24" customWidth="1"/>
    <col min="30" max="30" width="10.00390625" style="30" bestFit="1" customWidth="1"/>
    <col min="31" max="34" width="9.140625" style="24" customWidth="1"/>
    <col min="35" max="35" width="10.140625" style="24" customWidth="1"/>
    <col min="36" max="36" width="18.8515625" style="24" customWidth="1"/>
    <col min="37" max="16384" width="9.140625" style="24" customWidth="1"/>
  </cols>
  <sheetData>
    <row r="1" spans="1:37" s="14" customFormat="1" ht="45">
      <c r="A1" s="13" t="s">
        <v>211</v>
      </c>
      <c r="B1" s="14" t="s">
        <v>3</v>
      </c>
      <c r="C1" s="13" t="s">
        <v>210</v>
      </c>
      <c r="D1" s="13" t="s">
        <v>191</v>
      </c>
      <c r="E1" s="15" t="s">
        <v>192</v>
      </c>
      <c r="F1" s="13" t="s">
        <v>193</v>
      </c>
      <c r="G1" s="14" t="s">
        <v>194</v>
      </c>
      <c r="H1" s="14" t="s">
        <v>150</v>
      </c>
      <c r="I1" s="14" t="s">
        <v>180</v>
      </c>
      <c r="J1" s="14" t="s">
        <v>181</v>
      </c>
      <c r="K1" s="14" t="s">
        <v>9</v>
      </c>
      <c r="L1" s="16" t="s">
        <v>10</v>
      </c>
      <c r="M1" s="14" t="s">
        <v>11</v>
      </c>
      <c r="N1" s="17" t="s">
        <v>12</v>
      </c>
      <c r="O1" s="14" t="s">
        <v>14</v>
      </c>
      <c r="P1" s="16" t="s">
        <v>16</v>
      </c>
      <c r="Q1" s="16" t="s">
        <v>152</v>
      </c>
      <c r="R1" s="14" t="s">
        <v>20</v>
      </c>
      <c r="S1" s="14" t="s">
        <v>179</v>
      </c>
      <c r="T1" s="14" t="s">
        <v>153</v>
      </c>
      <c r="U1" s="14" t="s">
        <v>154</v>
      </c>
      <c r="V1" s="14" t="s">
        <v>155</v>
      </c>
      <c r="W1" s="14" t="s">
        <v>24</v>
      </c>
      <c r="X1" s="14" t="s">
        <v>25</v>
      </c>
      <c r="Y1" s="14" t="s">
        <v>35</v>
      </c>
      <c r="Z1" s="14" t="s">
        <v>38</v>
      </c>
      <c r="AA1" s="14" t="s">
        <v>41</v>
      </c>
      <c r="AB1" s="16" t="s">
        <v>157</v>
      </c>
      <c r="AC1" s="16" t="s">
        <v>161</v>
      </c>
      <c r="AD1" s="16" t="s">
        <v>162</v>
      </c>
      <c r="AE1" s="14" t="s">
        <v>188</v>
      </c>
      <c r="AF1" s="14" t="s">
        <v>160</v>
      </c>
      <c r="AG1" s="14" t="s">
        <v>223</v>
      </c>
      <c r="AH1" s="14" t="s">
        <v>49</v>
      </c>
      <c r="AI1" s="14" t="s">
        <v>52</v>
      </c>
      <c r="AJ1" s="14" t="s">
        <v>55</v>
      </c>
      <c r="AK1" s="14" t="s">
        <v>59</v>
      </c>
    </row>
    <row r="2" spans="1:37" s="20" customFormat="1" ht="11.25">
      <c r="A2" s="18" t="s">
        <v>258</v>
      </c>
      <c r="B2" s="19" t="s">
        <v>259</v>
      </c>
      <c r="D2" s="21" t="s">
        <v>260</v>
      </c>
      <c r="E2" s="22">
        <v>2001</v>
      </c>
      <c r="F2" s="22" t="s">
        <v>261</v>
      </c>
      <c r="M2" s="19" t="s">
        <v>262</v>
      </c>
      <c r="P2" s="23"/>
      <c r="Q2" s="23"/>
      <c r="R2" s="19" t="s">
        <v>259</v>
      </c>
      <c r="T2" s="24">
        <v>144</v>
      </c>
      <c r="U2" s="24">
        <v>200</v>
      </c>
      <c r="V2" s="24">
        <v>170</v>
      </c>
      <c r="AD2" s="20">
        <v>29.414</v>
      </c>
      <c r="AF2" s="24">
        <v>37400</v>
      </c>
      <c r="AG2" s="20">
        <v>5000.38</v>
      </c>
      <c r="AJ2" s="24" t="s">
        <v>263</v>
      </c>
      <c r="AK2" s="7"/>
    </row>
    <row r="3" spans="1:37" s="20" customFormat="1" ht="11.25">
      <c r="A3" s="18" t="s">
        <v>264</v>
      </c>
      <c r="B3" s="19" t="s">
        <v>265</v>
      </c>
      <c r="D3" s="21" t="s">
        <v>260</v>
      </c>
      <c r="E3" s="22">
        <v>2001</v>
      </c>
      <c r="F3" s="22" t="s">
        <v>261</v>
      </c>
      <c r="M3" s="19" t="s">
        <v>262</v>
      </c>
      <c r="P3" s="23"/>
      <c r="Q3" s="23"/>
      <c r="R3" s="19" t="s">
        <v>265</v>
      </c>
      <c r="T3" s="24">
        <v>369</v>
      </c>
      <c r="U3" s="24">
        <v>420</v>
      </c>
      <c r="V3" s="24">
        <v>15</v>
      </c>
      <c r="AD3" s="20">
        <v>0.04011</v>
      </c>
      <c r="AF3" s="24">
        <v>5</v>
      </c>
      <c r="AG3" s="20">
        <v>0.6685000000000001</v>
      </c>
      <c r="AJ3" s="24" t="s">
        <v>263</v>
      </c>
      <c r="AK3" s="7"/>
    </row>
    <row r="4" spans="1:37" s="20" customFormat="1" ht="11.25">
      <c r="A4" s="18" t="s">
        <v>266</v>
      </c>
      <c r="B4" s="19" t="s">
        <v>267</v>
      </c>
      <c r="D4" s="21" t="s">
        <v>260</v>
      </c>
      <c r="E4" s="22">
        <v>2001</v>
      </c>
      <c r="F4" s="22" t="s">
        <v>261</v>
      </c>
      <c r="M4" s="19" t="s">
        <v>262</v>
      </c>
      <c r="P4" s="23"/>
      <c r="Q4" s="23"/>
      <c r="R4" s="19" t="s">
        <v>267</v>
      </c>
      <c r="T4" s="24">
        <v>829</v>
      </c>
      <c r="U4" s="24">
        <v>897</v>
      </c>
      <c r="V4" s="24">
        <v>280</v>
      </c>
      <c r="AD4" s="20">
        <v>5.348000000000001</v>
      </c>
      <c r="AF4" s="24">
        <v>11200</v>
      </c>
      <c r="AG4" s="20">
        <v>1497.44</v>
      </c>
      <c r="AJ4" s="24" t="s">
        <v>263</v>
      </c>
      <c r="AK4" s="7"/>
    </row>
    <row r="5" spans="1:36" s="25" customFormat="1" ht="11.25">
      <c r="A5" s="18" t="s">
        <v>268</v>
      </c>
      <c r="B5" s="19" t="s">
        <v>269</v>
      </c>
      <c r="D5" s="21" t="s">
        <v>260</v>
      </c>
      <c r="E5" s="22">
        <v>2001</v>
      </c>
      <c r="F5" s="22" t="s">
        <v>261</v>
      </c>
      <c r="M5" s="19" t="s">
        <v>158</v>
      </c>
      <c r="N5" s="26"/>
      <c r="P5" s="27">
        <v>591</v>
      </c>
      <c r="Q5" s="27"/>
      <c r="R5" s="19" t="s">
        <v>269</v>
      </c>
      <c r="Y5" s="25" t="s">
        <v>270</v>
      </c>
      <c r="Z5" s="25" t="s">
        <v>271</v>
      </c>
      <c r="AD5" s="27"/>
      <c r="AF5" s="25">
        <v>36000</v>
      </c>
      <c r="AG5" s="20">
        <v>4813.2</v>
      </c>
      <c r="AJ5" s="25" t="s">
        <v>272</v>
      </c>
    </row>
    <row r="6" spans="1:36" s="25" customFormat="1" ht="11.25">
      <c r="A6" s="18" t="s">
        <v>268</v>
      </c>
      <c r="B6" s="19" t="s">
        <v>269</v>
      </c>
      <c r="D6" s="21" t="s">
        <v>260</v>
      </c>
      <c r="E6" s="22">
        <v>2001</v>
      </c>
      <c r="F6" s="22" t="s">
        <v>261</v>
      </c>
      <c r="M6" s="19" t="s">
        <v>158</v>
      </c>
      <c r="N6" s="26"/>
      <c r="P6" s="27">
        <v>600</v>
      </c>
      <c r="Q6" s="27"/>
      <c r="R6" s="19" t="s">
        <v>269</v>
      </c>
      <c r="Y6" s="25" t="s">
        <v>270</v>
      </c>
      <c r="Z6" s="25" t="s">
        <v>273</v>
      </c>
      <c r="AD6" s="27"/>
      <c r="AF6" s="25">
        <v>176000</v>
      </c>
      <c r="AG6" s="20">
        <v>23531.2</v>
      </c>
      <c r="AJ6" s="25" t="s">
        <v>272</v>
      </c>
    </row>
    <row r="7" spans="1:36" s="25" customFormat="1" ht="11.25">
      <c r="A7" s="18" t="s">
        <v>258</v>
      </c>
      <c r="B7" s="19" t="s">
        <v>259</v>
      </c>
      <c r="D7" s="21" t="s">
        <v>260</v>
      </c>
      <c r="E7" s="22">
        <v>2001</v>
      </c>
      <c r="F7" s="22" t="s">
        <v>261</v>
      </c>
      <c r="M7" s="19" t="s">
        <v>158</v>
      </c>
      <c r="N7" s="26">
        <v>37196</v>
      </c>
      <c r="P7" s="27"/>
      <c r="Q7" s="27">
        <v>87</v>
      </c>
      <c r="R7" s="19" t="s">
        <v>269</v>
      </c>
      <c r="V7" s="25">
        <v>180</v>
      </c>
      <c r="Y7" s="25" t="s">
        <v>274</v>
      </c>
      <c r="Z7" s="25" t="s">
        <v>275</v>
      </c>
      <c r="AD7" s="27"/>
      <c r="AF7" s="28">
        <v>29230</v>
      </c>
      <c r="AG7" s="20">
        <v>3908.0510000000004</v>
      </c>
      <c r="AH7" s="25">
        <v>0.001269</v>
      </c>
      <c r="AJ7" s="25" t="s">
        <v>276</v>
      </c>
    </row>
    <row r="8" spans="1:36" s="25" customFormat="1" ht="11.25">
      <c r="A8" s="18" t="s">
        <v>258</v>
      </c>
      <c r="B8" s="19" t="s">
        <v>259</v>
      </c>
      <c r="D8" s="21" t="s">
        <v>260</v>
      </c>
      <c r="E8" s="22">
        <v>2001</v>
      </c>
      <c r="F8" s="22" t="s">
        <v>261</v>
      </c>
      <c r="M8" s="19" t="s">
        <v>158</v>
      </c>
      <c r="N8" s="26">
        <v>37196</v>
      </c>
      <c r="P8" s="27"/>
      <c r="Q8" s="27">
        <v>87</v>
      </c>
      <c r="R8" s="19" t="s">
        <v>269</v>
      </c>
      <c r="V8" s="25">
        <v>180</v>
      </c>
      <c r="Y8" s="25" t="s">
        <v>274</v>
      </c>
      <c r="Z8" s="25" t="s">
        <v>277</v>
      </c>
      <c r="AD8" s="27"/>
      <c r="AF8" s="28">
        <v>471500</v>
      </c>
      <c r="AG8" s="20">
        <v>63039.55</v>
      </c>
      <c r="AH8" s="28">
        <v>1.043E-15</v>
      </c>
      <c r="AJ8" s="25" t="s">
        <v>278</v>
      </c>
    </row>
    <row r="9" spans="1:36" s="25" customFormat="1" ht="11.25">
      <c r="A9" s="18" t="s">
        <v>279</v>
      </c>
      <c r="B9" s="19" t="s">
        <v>280</v>
      </c>
      <c r="D9" s="21" t="s">
        <v>260</v>
      </c>
      <c r="E9" s="22"/>
      <c r="F9" s="22" t="s">
        <v>281</v>
      </c>
      <c r="M9" s="19" t="s">
        <v>158</v>
      </c>
      <c r="N9" s="26">
        <v>37167</v>
      </c>
      <c r="P9" s="27"/>
      <c r="Q9" s="27">
        <v>1750</v>
      </c>
      <c r="R9" s="19" t="s">
        <v>269</v>
      </c>
      <c r="V9" s="25">
        <v>180</v>
      </c>
      <c r="Y9" s="25" t="s">
        <v>270</v>
      </c>
      <c r="AD9" s="27"/>
      <c r="AF9" s="28">
        <v>543900</v>
      </c>
      <c r="AG9" s="20">
        <v>72719.43</v>
      </c>
      <c r="AH9" s="25">
        <v>0.06753</v>
      </c>
      <c r="AJ9" s="25" t="s">
        <v>282</v>
      </c>
    </row>
    <row r="10" spans="1:36" s="25" customFormat="1" ht="11.25">
      <c r="A10" s="18" t="s">
        <v>258</v>
      </c>
      <c r="B10" s="19" t="s">
        <v>259</v>
      </c>
      <c r="D10" s="21" t="s">
        <v>260</v>
      </c>
      <c r="E10" s="22">
        <v>2001</v>
      </c>
      <c r="F10" s="22" t="s">
        <v>261</v>
      </c>
      <c r="M10" s="19" t="s">
        <v>158</v>
      </c>
      <c r="N10" s="26">
        <v>37167</v>
      </c>
      <c r="P10" s="27"/>
      <c r="Q10" s="27">
        <v>87</v>
      </c>
      <c r="R10" s="19" t="s">
        <v>269</v>
      </c>
      <c r="V10" s="25">
        <v>180</v>
      </c>
      <c r="Y10" s="25" t="s">
        <v>283</v>
      </c>
      <c r="AD10" s="27"/>
      <c r="AF10" s="28">
        <v>37180</v>
      </c>
      <c r="AG10" s="20">
        <v>4970.966</v>
      </c>
      <c r="AH10" s="28">
        <v>0.0007899</v>
      </c>
      <c r="AJ10" s="25" t="s">
        <v>284</v>
      </c>
    </row>
    <row r="11" spans="1:36" s="25" customFormat="1" ht="11.25">
      <c r="A11" s="18" t="s">
        <v>258</v>
      </c>
      <c r="B11" s="19" t="s">
        <v>259</v>
      </c>
      <c r="D11" s="21" t="s">
        <v>260</v>
      </c>
      <c r="E11" s="22">
        <v>2001</v>
      </c>
      <c r="F11" s="22" t="s">
        <v>261</v>
      </c>
      <c r="M11" s="19" t="s">
        <v>158</v>
      </c>
      <c r="N11" s="26">
        <v>37167</v>
      </c>
      <c r="P11" s="27"/>
      <c r="Q11" s="27">
        <v>87</v>
      </c>
      <c r="R11" s="19" t="s">
        <v>269</v>
      </c>
      <c r="V11" s="25">
        <v>180</v>
      </c>
      <c r="Y11" s="25" t="s">
        <v>285</v>
      </c>
      <c r="AD11" s="27"/>
      <c r="AF11" s="28">
        <v>49740</v>
      </c>
      <c r="AG11" s="20">
        <v>6650.238</v>
      </c>
      <c r="AH11" s="25">
        <v>0.0007899</v>
      </c>
      <c r="AJ11" s="25" t="s">
        <v>286</v>
      </c>
    </row>
    <row r="12" spans="1:36" s="25" customFormat="1" ht="11.25">
      <c r="A12" s="18" t="s">
        <v>258</v>
      </c>
      <c r="B12" s="19" t="s">
        <v>259</v>
      </c>
      <c r="D12" s="21" t="s">
        <v>260</v>
      </c>
      <c r="E12" s="22">
        <v>2001</v>
      </c>
      <c r="F12" s="22" t="s">
        <v>261</v>
      </c>
      <c r="M12" s="19" t="s">
        <v>158</v>
      </c>
      <c r="N12" s="26">
        <v>37167</v>
      </c>
      <c r="P12" s="27"/>
      <c r="Q12" s="27">
        <v>87</v>
      </c>
      <c r="R12" s="19" t="s">
        <v>269</v>
      </c>
      <c r="V12" s="25">
        <v>180</v>
      </c>
      <c r="Y12" s="25" t="s">
        <v>287</v>
      </c>
      <c r="AD12" s="27"/>
      <c r="AF12" s="28">
        <v>41450</v>
      </c>
      <c r="AG12" s="20">
        <v>5541.865000000001</v>
      </c>
      <c r="AH12" s="28">
        <v>0.0002725</v>
      </c>
      <c r="AJ12" s="25" t="s">
        <v>288</v>
      </c>
    </row>
    <row r="13" spans="1:36" s="25" customFormat="1" ht="11.25">
      <c r="A13" s="18" t="s">
        <v>268</v>
      </c>
      <c r="B13" s="19" t="s">
        <v>269</v>
      </c>
      <c r="D13" s="21" t="s">
        <v>260</v>
      </c>
      <c r="E13" s="22">
        <v>2001</v>
      </c>
      <c r="F13" s="22" t="s">
        <v>261</v>
      </c>
      <c r="M13" s="19" t="s">
        <v>158</v>
      </c>
      <c r="N13" s="29">
        <v>37161</v>
      </c>
      <c r="P13" s="27"/>
      <c r="Q13" s="27"/>
      <c r="R13" s="19" t="s">
        <v>269</v>
      </c>
      <c r="Y13" s="25" t="s">
        <v>172</v>
      </c>
      <c r="AD13" s="27"/>
      <c r="AF13" s="28">
        <v>148909.7</v>
      </c>
      <c r="AG13" s="20">
        <v>19909.22689</v>
      </c>
      <c r="AJ13" s="25" t="s">
        <v>289</v>
      </c>
    </row>
    <row r="14" spans="1:36" s="25" customFormat="1" ht="11.25">
      <c r="A14" s="18" t="s">
        <v>258</v>
      </c>
      <c r="B14" s="19" t="s">
        <v>259</v>
      </c>
      <c r="D14" s="21" t="s">
        <v>260</v>
      </c>
      <c r="E14" s="22">
        <v>2001</v>
      </c>
      <c r="F14" s="22" t="s">
        <v>261</v>
      </c>
      <c r="M14" s="19" t="s">
        <v>158</v>
      </c>
      <c r="N14" s="29">
        <v>37161</v>
      </c>
      <c r="P14" s="27"/>
      <c r="Q14" s="27">
        <v>87</v>
      </c>
      <c r="R14" s="19" t="s">
        <v>269</v>
      </c>
      <c r="Y14" s="25" t="s">
        <v>172</v>
      </c>
      <c r="AD14" s="27"/>
      <c r="AF14" s="28">
        <v>41278.63</v>
      </c>
      <c r="AG14" s="20">
        <v>5518.9528310000005</v>
      </c>
      <c r="AJ14" s="25" t="s">
        <v>290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70"/>
  <sheetViews>
    <sheetView tabSelected="1" workbookViewId="0" topLeftCell="A1">
      <selection activeCell="A20" sqref="A20"/>
    </sheetView>
  </sheetViews>
  <sheetFormatPr defaultColWidth="9.140625" defaultRowHeight="12.75"/>
  <cols>
    <col min="1" max="1" width="16.8515625" style="7" customWidth="1"/>
    <col min="2" max="2" width="22.140625" style="7" customWidth="1"/>
    <col min="3" max="3" width="18.8515625" style="7" customWidth="1"/>
    <col min="4" max="4" width="15.7109375" style="7" customWidth="1"/>
    <col min="5" max="5" width="8.421875" style="38" customWidth="1"/>
    <col min="6" max="6" width="22.421875" style="7" customWidth="1"/>
    <col min="7" max="7" width="8.57421875" style="7" hidden="1" customWidth="1"/>
    <col min="8" max="8" width="8.7109375" style="7" hidden="1" customWidth="1"/>
    <col min="9" max="9" width="10.00390625" style="7" hidden="1" customWidth="1"/>
    <col min="10" max="10" width="0" style="7" hidden="1" customWidth="1"/>
    <col min="11" max="11" width="10.140625" style="38" customWidth="1"/>
    <col min="12" max="12" width="10.140625" style="7" customWidth="1"/>
    <col min="13" max="13" width="9.00390625" style="7" customWidth="1"/>
    <col min="14" max="14" width="7.7109375" style="38" customWidth="1"/>
    <col min="15" max="15" width="14.7109375" style="7" customWidth="1"/>
    <col min="16" max="16" width="9.140625" style="39" customWidth="1"/>
    <col min="17" max="17" width="11.8515625" style="7" bestFit="1" customWidth="1"/>
    <col min="18" max="18" width="9.140625" style="7" customWidth="1"/>
    <col min="19" max="19" width="11.140625" style="38" customWidth="1"/>
    <col min="20" max="20" width="15.7109375" style="7" customWidth="1"/>
    <col min="21" max="21" width="7.7109375" style="7" customWidth="1"/>
    <col min="22" max="22" width="8.421875" style="7" customWidth="1"/>
    <col min="23" max="23" width="8.57421875" style="7" customWidth="1"/>
    <col min="24" max="24" width="9.7109375" style="38" customWidth="1"/>
    <col min="25" max="25" width="18.00390625" style="7" customWidth="1"/>
    <col min="26" max="26" width="28.140625" style="7" customWidth="1"/>
    <col min="27" max="27" width="14.140625" style="7" customWidth="1"/>
    <col min="28" max="28" width="13.57421875" style="7" customWidth="1"/>
    <col min="29" max="30" width="9.140625" style="7" customWidth="1"/>
    <col min="31" max="32" width="10.57421875" style="38" customWidth="1"/>
    <col min="33" max="35" width="9.140625" style="38" customWidth="1"/>
    <col min="36" max="36" width="9.140625" style="7" customWidth="1"/>
    <col min="37" max="37" width="8.57421875" style="7" customWidth="1"/>
    <col min="38" max="38" width="11.00390625" style="7" customWidth="1"/>
    <col min="39" max="39" width="10.57421875" style="38" customWidth="1"/>
    <col min="40" max="40" width="9.140625" style="7" customWidth="1"/>
    <col min="41" max="41" width="8.57421875" style="7" customWidth="1"/>
    <col min="42" max="42" width="11.140625" style="7" customWidth="1"/>
    <col min="43" max="43" width="30.140625" style="7" customWidth="1"/>
    <col min="44" max="44" width="43.00390625" style="7" customWidth="1"/>
    <col min="45" max="45" width="9.140625" style="19" customWidth="1"/>
    <col min="46" max="49" width="9.140625" style="7" customWidth="1"/>
    <col min="50" max="52" width="23.57421875" style="7" customWidth="1"/>
    <col min="53" max="16384" width="9.140625" style="7" customWidth="1"/>
  </cols>
  <sheetData>
    <row r="1" spans="1:44" ht="45">
      <c r="A1" s="31" t="s">
        <v>334</v>
      </c>
      <c r="B1" s="7" t="s">
        <v>3</v>
      </c>
      <c r="C1" s="37" t="s">
        <v>210</v>
      </c>
      <c r="D1" s="37" t="s">
        <v>191</v>
      </c>
      <c r="E1" s="38" t="s">
        <v>192</v>
      </c>
      <c r="F1" s="37" t="s">
        <v>193</v>
      </c>
      <c r="G1" s="7" t="s">
        <v>194</v>
      </c>
      <c r="H1" s="7" t="s">
        <v>150</v>
      </c>
      <c r="I1" s="7" t="s">
        <v>314</v>
      </c>
      <c r="J1" s="7" t="s">
        <v>315</v>
      </c>
      <c r="K1" s="38" t="s">
        <v>311</v>
      </c>
      <c r="L1" s="7" t="s">
        <v>317</v>
      </c>
      <c r="M1" s="38" t="s">
        <v>219</v>
      </c>
      <c r="N1" s="38" t="s">
        <v>316</v>
      </c>
      <c r="O1" s="7" t="s">
        <v>11</v>
      </c>
      <c r="P1" s="39" t="s">
        <v>12</v>
      </c>
      <c r="Q1" s="7" t="s">
        <v>14</v>
      </c>
      <c r="R1" s="7" t="s">
        <v>16</v>
      </c>
      <c r="S1" s="38" t="s">
        <v>152</v>
      </c>
      <c r="T1" s="7" t="s">
        <v>20</v>
      </c>
      <c r="U1" s="7" t="s">
        <v>179</v>
      </c>
      <c r="V1" s="7" t="s">
        <v>153</v>
      </c>
      <c r="W1" s="7" t="s">
        <v>154</v>
      </c>
      <c r="X1" s="38" t="s">
        <v>155</v>
      </c>
      <c r="Y1" s="7" t="s">
        <v>24</v>
      </c>
      <c r="Z1" s="7" t="s">
        <v>25</v>
      </c>
      <c r="AA1" s="7" t="s">
        <v>35</v>
      </c>
      <c r="AB1" s="7" t="s">
        <v>301</v>
      </c>
      <c r="AC1" s="7" t="s">
        <v>38</v>
      </c>
      <c r="AD1" s="7" t="s">
        <v>41</v>
      </c>
      <c r="AE1" s="38" t="s">
        <v>157</v>
      </c>
      <c r="AF1" s="38" t="s">
        <v>225</v>
      </c>
      <c r="AG1" s="38" t="s">
        <v>161</v>
      </c>
      <c r="AH1" s="51" t="s">
        <v>44</v>
      </c>
      <c r="AI1" s="51" t="s">
        <v>45</v>
      </c>
      <c r="AJ1" s="7" t="s">
        <v>162</v>
      </c>
      <c r="AK1" s="7" t="s">
        <v>188</v>
      </c>
      <c r="AL1" s="7" t="s">
        <v>160</v>
      </c>
      <c r="AM1" s="38" t="s">
        <v>223</v>
      </c>
      <c r="AN1" s="7" t="s">
        <v>49</v>
      </c>
      <c r="AO1" s="7" t="s">
        <v>52</v>
      </c>
      <c r="AP1" s="38" t="s">
        <v>296</v>
      </c>
      <c r="AQ1" s="7" t="s">
        <v>55</v>
      </c>
      <c r="AR1" s="7" t="s">
        <v>59</v>
      </c>
    </row>
    <row r="2" spans="1:45" ht="22.5">
      <c r="A2" s="22" t="s">
        <v>195</v>
      </c>
      <c r="B2" s="7" t="s">
        <v>146</v>
      </c>
      <c r="C2" s="37" t="s">
        <v>146</v>
      </c>
      <c r="D2" s="37" t="s">
        <v>196</v>
      </c>
      <c r="E2" s="38">
        <v>2002</v>
      </c>
      <c r="F2" s="37" t="s">
        <v>197</v>
      </c>
      <c r="G2" s="37" t="s">
        <v>147</v>
      </c>
      <c r="H2" s="37" t="s">
        <v>148</v>
      </c>
      <c r="K2" s="38">
        <v>431.65</v>
      </c>
      <c r="M2" s="52">
        <v>1.1666666666666667</v>
      </c>
      <c r="N2" s="38">
        <v>1965</v>
      </c>
      <c r="O2" s="7" t="s">
        <v>156</v>
      </c>
      <c r="P2" s="39">
        <v>37403</v>
      </c>
      <c r="Q2" s="39">
        <v>37403</v>
      </c>
      <c r="R2" s="7">
        <v>715</v>
      </c>
      <c r="S2" s="50">
        <v>1.1145833333333333</v>
      </c>
      <c r="T2" s="7" t="s">
        <v>146</v>
      </c>
      <c r="U2" s="7">
        <v>100.63</v>
      </c>
      <c r="V2" s="7">
        <v>858</v>
      </c>
      <c r="W2" s="7">
        <v>1965</v>
      </c>
      <c r="X2" s="38">
        <v>1107</v>
      </c>
      <c r="Y2" s="7" t="s">
        <v>159</v>
      </c>
      <c r="Z2" s="7" t="s">
        <v>151</v>
      </c>
      <c r="AD2" s="7" t="s">
        <v>189</v>
      </c>
      <c r="AE2" s="38">
        <v>7.11</v>
      </c>
      <c r="AQ2" s="7" t="s">
        <v>318</v>
      </c>
      <c r="AR2" s="7" t="s">
        <v>306</v>
      </c>
      <c r="AS2" s="7"/>
    </row>
    <row r="3" spans="1:45" ht="22.5">
      <c r="A3" s="22" t="s">
        <v>195</v>
      </c>
      <c r="B3" s="7" t="s">
        <v>146</v>
      </c>
      <c r="C3" s="37" t="s">
        <v>146</v>
      </c>
      <c r="D3" s="37" t="s">
        <v>196</v>
      </c>
      <c r="E3" s="38">
        <v>2002</v>
      </c>
      <c r="F3" s="37" t="s">
        <v>197</v>
      </c>
      <c r="G3" s="37" t="s">
        <v>147</v>
      </c>
      <c r="H3" s="37" t="s">
        <v>148</v>
      </c>
      <c r="K3" s="38">
        <v>431.65</v>
      </c>
      <c r="M3" s="52">
        <v>1.1666666666666667</v>
      </c>
      <c r="N3" s="38">
        <v>1965</v>
      </c>
      <c r="O3" s="7" t="s">
        <v>156</v>
      </c>
      <c r="P3" s="39">
        <v>37403</v>
      </c>
      <c r="Q3" s="39">
        <v>37403</v>
      </c>
      <c r="R3" s="7">
        <v>814</v>
      </c>
      <c r="S3" s="50">
        <v>1.1145833333333333</v>
      </c>
      <c r="T3" s="7" t="s">
        <v>146</v>
      </c>
      <c r="U3" s="7">
        <v>128.23</v>
      </c>
      <c r="V3" s="7">
        <v>858</v>
      </c>
      <c r="W3" s="7">
        <v>1965</v>
      </c>
      <c r="X3" s="38">
        <v>1107</v>
      </c>
      <c r="Y3" s="7" t="s">
        <v>159</v>
      </c>
      <c r="Z3" s="7" t="s">
        <v>151</v>
      </c>
      <c r="AD3" s="7" t="s">
        <v>189</v>
      </c>
      <c r="AE3" s="38">
        <v>6.33</v>
      </c>
      <c r="AQ3" s="7" t="s">
        <v>318</v>
      </c>
      <c r="AR3" s="7" t="s">
        <v>306</v>
      </c>
      <c r="AS3" s="7"/>
    </row>
    <row r="4" spans="1:45" ht="22.5">
      <c r="A4" s="22" t="s">
        <v>195</v>
      </c>
      <c r="B4" s="7" t="s">
        <v>146</v>
      </c>
      <c r="C4" s="37" t="s">
        <v>146</v>
      </c>
      <c r="D4" s="37" t="s">
        <v>196</v>
      </c>
      <c r="E4" s="38">
        <v>2002</v>
      </c>
      <c r="F4" s="37" t="s">
        <v>197</v>
      </c>
      <c r="G4" s="37" t="s">
        <v>147</v>
      </c>
      <c r="H4" s="37" t="s">
        <v>148</v>
      </c>
      <c r="K4" s="38">
        <v>431.65</v>
      </c>
      <c r="M4" s="52">
        <v>1.1666666666666667</v>
      </c>
      <c r="N4" s="38">
        <v>1965</v>
      </c>
      <c r="O4" s="7" t="s">
        <v>156</v>
      </c>
      <c r="P4" s="39">
        <v>37403</v>
      </c>
      <c r="Q4" s="39">
        <v>37403</v>
      </c>
      <c r="R4" s="7">
        <v>900</v>
      </c>
      <c r="S4" s="50">
        <v>1.1145833333333333</v>
      </c>
      <c r="T4" s="7" t="s">
        <v>146</v>
      </c>
      <c r="U4" s="7">
        <v>155.87</v>
      </c>
      <c r="V4" s="7">
        <v>858</v>
      </c>
      <c r="W4" s="7">
        <v>1965</v>
      </c>
      <c r="X4" s="38">
        <v>1107</v>
      </c>
      <c r="Y4" s="7" t="s">
        <v>159</v>
      </c>
      <c r="Z4" s="7" t="s">
        <v>151</v>
      </c>
      <c r="AD4" s="7" t="s">
        <v>189</v>
      </c>
      <c r="AE4" s="38">
        <v>5.78</v>
      </c>
      <c r="AQ4" s="7" t="s">
        <v>318</v>
      </c>
      <c r="AR4" s="7" t="s">
        <v>306</v>
      </c>
      <c r="AS4" s="7"/>
    </row>
    <row r="5" spans="1:45" ht="22.5">
      <c r="A5" s="22" t="s">
        <v>195</v>
      </c>
      <c r="B5" s="7" t="s">
        <v>146</v>
      </c>
      <c r="C5" s="37" t="s">
        <v>146</v>
      </c>
      <c r="D5" s="37" t="s">
        <v>196</v>
      </c>
      <c r="E5" s="38">
        <v>2002</v>
      </c>
      <c r="F5" s="37" t="s">
        <v>197</v>
      </c>
      <c r="G5" s="37" t="s">
        <v>147</v>
      </c>
      <c r="H5" s="37" t="s">
        <v>148</v>
      </c>
      <c r="K5" s="38">
        <v>431.65</v>
      </c>
      <c r="M5" s="52">
        <v>1.1666666666666667</v>
      </c>
      <c r="N5" s="38">
        <v>1965</v>
      </c>
      <c r="O5" s="7" t="s">
        <v>156</v>
      </c>
      <c r="P5" s="39">
        <v>37403</v>
      </c>
      <c r="Q5" s="39">
        <v>37403</v>
      </c>
      <c r="R5" s="7">
        <v>1000</v>
      </c>
      <c r="S5" s="50">
        <v>1.1145833333333333</v>
      </c>
      <c r="T5" s="7" t="s">
        <v>146</v>
      </c>
      <c r="U5" s="7">
        <v>193.38</v>
      </c>
      <c r="V5" s="7">
        <v>858</v>
      </c>
      <c r="W5" s="7">
        <v>1965</v>
      </c>
      <c r="X5" s="38">
        <v>1107</v>
      </c>
      <c r="Y5" s="7" t="s">
        <v>159</v>
      </c>
      <c r="Z5" s="7" t="s">
        <v>151</v>
      </c>
      <c r="AD5" s="7" t="s">
        <v>189</v>
      </c>
      <c r="AE5" s="38">
        <v>5.17</v>
      </c>
      <c r="AQ5" s="7" t="s">
        <v>318</v>
      </c>
      <c r="AR5" s="7" t="s">
        <v>306</v>
      </c>
      <c r="AS5" s="7"/>
    </row>
    <row r="6" spans="1:45" ht="22.5">
      <c r="A6" s="22" t="s">
        <v>195</v>
      </c>
      <c r="B6" s="7" t="s">
        <v>146</v>
      </c>
      <c r="C6" s="37" t="s">
        <v>146</v>
      </c>
      <c r="D6" s="37" t="s">
        <v>196</v>
      </c>
      <c r="E6" s="38">
        <v>2002</v>
      </c>
      <c r="F6" s="37" t="s">
        <v>197</v>
      </c>
      <c r="G6" s="37" t="s">
        <v>147</v>
      </c>
      <c r="H6" s="37" t="s">
        <v>148</v>
      </c>
      <c r="K6" s="38">
        <v>431.65</v>
      </c>
      <c r="M6" s="52">
        <v>1.1666666666666667</v>
      </c>
      <c r="N6" s="38">
        <v>1965</v>
      </c>
      <c r="O6" s="7" t="s">
        <v>156</v>
      </c>
      <c r="P6" s="39">
        <v>37403</v>
      </c>
      <c r="Q6" s="39">
        <v>37403</v>
      </c>
      <c r="R6" s="7">
        <v>1075</v>
      </c>
      <c r="S6" s="50">
        <v>1.1145833333333333</v>
      </c>
      <c r="T6" s="7" t="s">
        <v>146</v>
      </c>
      <c r="U6" s="7">
        <v>219.32</v>
      </c>
      <c r="V6" s="7">
        <v>858</v>
      </c>
      <c r="W6" s="7">
        <v>1965</v>
      </c>
      <c r="X6" s="38">
        <v>1107</v>
      </c>
      <c r="Y6" s="7" t="s">
        <v>159</v>
      </c>
      <c r="Z6" s="7" t="s">
        <v>151</v>
      </c>
      <c r="AD6" s="7" t="s">
        <v>189</v>
      </c>
      <c r="AE6" s="38">
        <v>4.83</v>
      </c>
      <c r="AQ6" s="7" t="s">
        <v>318</v>
      </c>
      <c r="AR6" s="7" t="s">
        <v>306</v>
      </c>
      <c r="AS6" s="7"/>
    </row>
    <row r="7" spans="1:45" ht="22.5">
      <c r="A7" s="22" t="s">
        <v>195</v>
      </c>
      <c r="B7" s="7" t="s">
        <v>146</v>
      </c>
      <c r="C7" s="37" t="s">
        <v>146</v>
      </c>
      <c r="D7" s="37" t="s">
        <v>196</v>
      </c>
      <c r="E7" s="38">
        <v>2002</v>
      </c>
      <c r="F7" s="37" t="s">
        <v>197</v>
      </c>
      <c r="G7" s="37" t="s">
        <v>147</v>
      </c>
      <c r="H7" s="37" t="s">
        <v>148</v>
      </c>
      <c r="K7" s="38">
        <v>431.65</v>
      </c>
      <c r="M7" s="52">
        <v>1.1666666666666667</v>
      </c>
      <c r="N7" s="38">
        <v>1965</v>
      </c>
      <c r="O7" s="7" t="s">
        <v>158</v>
      </c>
      <c r="P7" s="39">
        <v>37404</v>
      </c>
      <c r="Q7" s="39">
        <v>37405</v>
      </c>
      <c r="R7" s="7">
        <v>1000</v>
      </c>
      <c r="S7" s="50">
        <v>1.1145833333333333</v>
      </c>
      <c r="T7" s="7" t="s">
        <v>146</v>
      </c>
      <c r="V7" s="7">
        <v>858</v>
      </c>
      <c r="W7" s="7">
        <v>1965</v>
      </c>
      <c r="X7" s="38">
        <v>1107</v>
      </c>
      <c r="Y7" s="7" t="s">
        <v>159</v>
      </c>
      <c r="Z7" s="7" t="s">
        <v>151</v>
      </c>
      <c r="AD7" s="7" t="s">
        <v>189</v>
      </c>
      <c r="AE7" s="38">
        <v>4.88</v>
      </c>
      <c r="AQ7" s="7" t="s">
        <v>318</v>
      </c>
      <c r="AR7" s="7" t="s">
        <v>306</v>
      </c>
      <c r="AS7" s="7"/>
    </row>
    <row r="8" spans="1:45" ht="22.5">
      <c r="A8" s="22" t="s">
        <v>195</v>
      </c>
      <c r="B8" s="7" t="s">
        <v>146</v>
      </c>
      <c r="C8" s="37" t="s">
        <v>146</v>
      </c>
      <c r="D8" s="37" t="s">
        <v>196</v>
      </c>
      <c r="E8" s="38">
        <v>2002</v>
      </c>
      <c r="F8" s="37" t="s">
        <v>197</v>
      </c>
      <c r="G8" s="37" t="s">
        <v>147</v>
      </c>
      <c r="H8" s="37" t="s">
        <v>148</v>
      </c>
      <c r="K8" s="38">
        <v>431.65</v>
      </c>
      <c r="M8" s="52">
        <v>1.1666666666666667</v>
      </c>
      <c r="N8" s="38">
        <v>1965</v>
      </c>
      <c r="O8" s="7" t="s">
        <v>158</v>
      </c>
      <c r="P8" s="39">
        <v>37404</v>
      </c>
      <c r="Q8" s="39">
        <v>37405</v>
      </c>
      <c r="R8" s="7">
        <v>1000</v>
      </c>
      <c r="S8" s="50">
        <v>1.1145833333333333</v>
      </c>
      <c r="T8" s="7" t="s">
        <v>146</v>
      </c>
      <c r="V8" s="7">
        <v>858</v>
      </c>
      <c r="W8" s="7">
        <v>1965</v>
      </c>
      <c r="X8" s="38">
        <v>1107</v>
      </c>
      <c r="Y8" s="7" t="s">
        <v>159</v>
      </c>
      <c r="Z8" s="7" t="s">
        <v>151</v>
      </c>
      <c r="AA8" s="7" t="s">
        <v>307</v>
      </c>
      <c r="AB8" s="7" t="s">
        <v>237</v>
      </c>
      <c r="AD8" s="7" t="s">
        <v>189</v>
      </c>
      <c r="AM8" s="38">
        <v>8865</v>
      </c>
      <c r="AQ8" s="7" t="s">
        <v>319</v>
      </c>
      <c r="AR8" s="7" t="s">
        <v>306</v>
      </c>
      <c r="AS8" s="7"/>
    </row>
    <row r="9" spans="1:45" ht="22.5">
      <c r="A9" s="22" t="s">
        <v>201</v>
      </c>
      <c r="B9" s="7" t="s">
        <v>163</v>
      </c>
      <c r="C9" s="37" t="s">
        <v>163</v>
      </c>
      <c r="D9" s="37" t="s">
        <v>198</v>
      </c>
      <c r="E9" s="53">
        <v>37318</v>
      </c>
      <c r="F9" s="37" t="s">
        <v>202</v>
      </c>
      <c r="N9" s="38">
        <v>720</v>
      </c>
      <c r="O9" s="7" t="s">
        <v>156</v>
      </c>
      <c r="P9" s="39">
        <v>37320</v>
      </c>
      <c r="R9" s="7">
        <v>525</v>
      </c>
      <c r="S9" s="50">
        <v>1.3333333333333333</v>
      </c>
      <c r="T9" s="7" t="s">
        <v>163</v>
      </c>
      <c r="U9" s="7">
        <v>1.09</v>
      </c>
      <c r="V9" s="7">
        <v>461</v>
      </c>
      <c r="W9" s="7">
        <v>720</v>
      </c>
      <c r="X9" s="38">
        <v>259</v>
      </c>
      <c r="Y9" s="7" t="s">
        <v>79</v>
      </c>
      <c r="Z9" s="7" t="s">
        <v>297</v>
      </c>
      <c r="AF9" s="38">
        <v>482</v>
      </c>
      <c r="AQ9" s="7" t="s">
        <v>320</v>
      </c>
      <c r="AS9" s="7"/>
    </row>
    <row r="10" spans="1:45" ht="22.5">
      <c r="A10" s="22" t="s">
        <v>201</v>
      </c>
      <c r="B10" s="7" t="s">
        <v>163</v>
      </c>
      <c r="C10" s="37" t="s">
        <v>163</v>
      </c>
      <c r="D10" s="37" t="s">
        <v>198</v>
      </c>
      <c r="E10" s="53">
        <v>37318</v>
      </c>
      <c r="F10" s="37" t="s">
        <v>202</v>
      </c>
      <c r="N10" s="38">
        <v>720</v>
      </c>
      <c r="O10" s="7" t="s">
        <v>156</v>
      </c>
      <c r="P10" s="39">
        <v>37320</v>
      </c>
      <c r="R10" s="7">
        <v>1025</v>
      </c>
      <c r="S10" s="50">
        <v>1.3333333333333333</v>
      </c>
      <c r="T10" s="7" t="s">
        <v>163</v>
      </c>
      <c r="U10" s="7">
        <v>2.83</v>
      </c>
      <c r="V10" s="7">
        <v>461</v>
      </c>
      <c r="W10" s="7">
        <v>720</v>
      </c>
      <c r="X10" s="38">
        <v>259</v>
      </c>
      <c r="Y10" s="7" t="s">
        <v>79</v>
      </c>
      <c r="Z10" s="7" t="s">
        <v>297</v>
      </c>
      <c r="AF10" s="38">
        <v>362</v>
      </c>
      <c r="AQ10" s="7" t="s">
        <v>320</v>
      </c>
      <c r="AS10" s="7"/>
    </row>
    <row r="11" spans="1:45" ht="22.5">
      <c r="A11" s="22" t="s">
        <v>201</v>
      </c>
      <c r="B11" s="7" t="s">
        <v>163</v>
      </c>
      <c r="C11" s="37" t="s">
        <v>163</v>
      </c>
      <c r="D11" s="37" t="s">
        <v>198</v>
      </c>
      <c r="E11" s="53">
        <v>37318</v>
      </c>
      <c r="F11" s="37" t="s">
        <v>202</v>
      </c>
      <c r="N11" s="38">
        <v>720</v>
      </c>
      <c r="O11" s="7" t="s">
        <v>156</v>
      </c>
      <c r="P11" s="39">
        <v>37320</v>
      </c>
      <c r="R11" s="7">
        <v>1550</v>
      </c>
      <c r="S11" s="50">
        <v>1.3333333333333333</v>
      </c>
      <c r="T11" s="7" t="s">
        <v>163</v>
      </c>
      <c r="U11" s="7">
        <v>5.3</v>
      </c>
      <c r="V11" s="7">
        <v>461</v>
      </c>
      <c r="W11" s="7">
        <v>720</v>
      </c>
      <c r="X11" s="38">
        <v>259</v>
      </c>
      <c r="Y11" s="7" t="s">
        <v>79</v>
      </c>
      <c r="Z11" s="7" t="s">
        <v>297</v>
      </c>
      <c r="AF11" s="38">
        <v>293</v>
      </c>
      <c r="AQ11" s="7" t="s">
        <v>320</v>
      </c>
      <c r="AS11" s="7"/>
    </row>
    <row r="12" spans="1:45" ht="22.5">
      <c r="A12" s="22" t="s">
        <v>201</v>
      </c>
      <c r="B12" s="7" t="s">
        <v>163</v>
      </c>
      <c r="C12" s="37" t="s">
        <v>163</v>
      </c>
      <c r="D12" s="37" t="s">
        <v>198</v>
      </c>
      <c r="E12" s="53">
        <v>37318</v>
      </c>
      <c r="F12" s="37" t="s">
        <v>202</v>
      </c>
      <c r="N12" s="38">
        <v>720</v>
      </c>
      <c r="O12" s="7" t="s">
        <v>156</v>
      </c>
      <c r="P12" s="39">
        <v>37320</v>
      </c>
      <c r="R12" s="7">
        <v>1975</v>
      </c>
      <c r="S12" s="50">
        <v>1.3333333333333333</v>
      </c>
      <c r="T12" s="7" t="s">
        <v>163</v>
      </c>
      <c r="U12" s="7">
        <v>7.95</v>
      </c>
      <c r="V12" s="7">
        <v>461</v>
      </c>
      <c r="W12" s="7">
        <v>720</v>
      </c>
      <c r="X12" s="38">
        <v>259</v>
      </c>
      <c r="Y12" s="7" t="s">
        <v>79</v>
      </c>
      <c r="Z12" s="7" t="s">
        <v>297</v>
      </c>
      <c r="AF12" s="38">
        <v>248</v>
      </c>
      <c r="AQ12" s="7" t="s">
        <v>320</v>
      </c>
      <c r="AS12" s="7"/>
    </row>
    <row r="13" spans="1:45" ht="22.5">
      <c r="A13" s="22" t="s">
        <v>201</v>
      </c>
      <c r="B13" s="7" t="s">
        <v>163</v>
      </c>
      <c r="C13" s="37" t="s">
        <v>163</v>
      </c>
      <c r="D13" s="37" t="s">
        <v>198</v>
      </c>
      <c r="E13" s="53">
        <v>37318</v>
      </c>
      <c r="F13" s="37" t="s">
        <v>202</v>
      </c>
      <c r="N13" s="38">
        <v>720</v>
      </c>
      <c r="O13" s="7" t="s">
        <v>158</v>
      </c>
      <c r="P13" s="39">
        <v>37320</v>
      </c>
      <c r="R13" s="7">
        <v>2050</v>
      </c>
      <c r="S13" s="50">
        <v>1.3333333333333333</v>
      </c>
      <c r="T13" s="7" t="s">
        <v>163</v>
      </c>
      <c r="V13" s="7">
        <v>461</v>
      </c>
      <c r="W13" s="7">
        <v>720</v>
      </c>
      <c r="X13" s="38">
        <v>259</v>
      </c>
      <c r="Y13" s="7" t="s">
        <v>79</v>
      </c>
      <c r="Z13" s="7" t="s">
        <v>297</v>
      </c>
      <c r="AA13" s="7" t="s">
        <v>300</v>
      </c>
      <c r="AC13" s="7" t="s">
        <v>299</v>
      </c>
      <c r="AL13" s="45">
        <v>1250000</v>
      </c>
      <c r="AQ13" s="7" t="s">
        <v>320</v>
      </c>
      <c r="AR13" s="7" t="s">
        <v>298</v>
      </c>
      <c r="AS13" s="7"/>
    </row>
    <row r="14" spans="1:45" ht="22.5">
      <c r="A14" s="21">
        <v>364741114532801</v>
      </c>
      <c r="B14" s="7" t="s">
        <v>164</v>
      </c>
      <c r="C14" s="7" t="s">
        <v>164</v>
      </c>
      <c r="D14" s="37" t="s">
        <v>198</v>
      </c>
      <c r="E14" s="38">
        <v>1981</v>
      </c>
      <c r="F14" s="37" t="s">
        <v>327</v>
      </c>
      <c r="G14" s="37" t="s">
        <v>199</v>
      </c>
      <c r="H14" s="37" t="s">
        <v>200</v>
      </c>
      <c r="I14" s="41">
        <v>688160</v>
      </c>
      <c r="J14" s="41">
        <v>4073972</v>
      </c>
      <c r="K14" s="63"/>
      <c r="M14" s="7">
        <v>1.4583333333333333</v>
      </c>
      <c r="N14" s="38">
        <v>623</v>
      </c>
      <c r="O14" s="7" t="s">
        <v>158</v>
      </c>
      <c r="P14" s="42">
        <v>35833</v>
      </c>
      <c r="Q14" s="42">
        <v>35836</v>
      </c>
      <c r="R14" s="7">
        <v>3925</v>
      </c>
      <c r="S14" s="50">
        <v>1.4583333333333333</v>
      </c>
      <c r="U14" s="7">
        <v>7.23</v>
      </c>
      <c r="AA14" s="7" t="s">
        <v>329</v>
      </c>
      <c r="AB14" s="7" t="s">
        <v>328</v>
      </c>
      <c r="AD14" s="7" t="s">
        <v>189</v>
      </c>
      <c r="AE14" s="38">
        <v>542</v>
      </c>
      <c r="AJ14" s="7">
        <v>560</v>
      </c>
      <c r="AL14" s="45">
        <v>1250000</v>
      </c>
      <c r="AM14" s="46">
        <v>160000</v>
      </c>
      <c r="AP14" s="47">
        <v>1.2E-10</v>
      </c>
      <c r="AQ14" s="7" t="s">
        <v>165</v>
      </c>
      <c r="AR14" s="7" t="s">
        <v>330</v>
      </c>
      <c r="AS14" s="7"/>
    </row>
    <row r="15" spans="1:45" ht="22.5">
      <c r="A15" s="22" t="s">
        <v>203</v>
      </c>
      <c r="B15" s="7" t="s">
        <v>309</v>
      </c>
      <c r="C15" s="37" t="s">
        <v>167</v>
      </c>
      <c r="D15" s="37" t="s">
        <v>178</v>
      </c>
      <c r="F15" s="37"/>
      <c r="G15" s="37"/>
      <c r="H15" s="37"/>
      <c r="I15" s="54">
        <v>26872170.83</v>
      </c>
      <c r="J15" s="7">
        <v>872569.64</v>
      </c>
      <c r="K15" s="38">
        <v>256</v>
      </c>
      <c r="L15" s="7">
        <v>2068.55</v>
      </c>
      <c r="N15" s="38">
        <v>870</v>
      </c>
      <c r="O15" s="7" t="s">
        <v>156</v>
      </c>
      <c r="P15" s="39">
        <v>37072</v>
      </c>
      <c r="Q15" s="39">
        <v>37072</v>
      </c>
      <c r="R15" s="7">
        <v>1282</v>
      </c>
      <c r="S15" s="50">
        <v>1.4583333333333333</v>
      </c>
      <c r="T15" s="7" t="s">
        <v>308</v>
      </c>
      <c r="U15" s="7">
        <v>11.9</v>
      </c>
      <c r="V15" s="7">
        <v>553</v>
      </c>
      <c r="W15" s="7">
        <v>833</v>
      </c>
      <c r="X15" s="38">
        <v>280</v>
      </c>
      <c r="Z15" s="7" t="s">
        <v>312</v>
      </c>
      <c r="AA15" s="7" t="s">
        <v>171</v>
      </c>
      <c r="AM15" s="46">
        <v>530000</v>
      </c>
      <c r="AN15" s="47">
        <v>0.00022</v>
      </c>
      <c r="AP15" s="47"/>
      <c r="AQ15" s="7" t="s">
        <v>166</v>
      </c>
      <c r="AR15" s="7" t="s">
        <v>175</v>
      </c>
      <c r="AS15" s="7"/>
    </row>
    <row r="16" spans="1:45" ht="22.5">
      <c r="A16" s="22" t="s">
        <v>203</v>
      </c>
      <c r="B16" s="7" t="s">
        <v>309</v>
      </c>
      <c r="C16" s="37" t="s">
        <v>167</v>
      </c>
      <c r="D16" s="37" t="s">
        <v>178</v>
      </c>
      <c r="F16" s="37"/>
      <c r="G16" s="37"/>
      <c r="H16" s="37"/>
      <c r="I16" s="54">
        <v>26872170.83</v>
      </c>
      <c r="J16" s="7">
        <v>872569.64</v>
      </c>
      <c r="K16" s="38">
        <v>256</v>
      </c>
      <c r="L16" s="7">
        <v>2068.55</v>
      </c>
      <c r="N16" s="38">
        <v>871</v>
      </c>
      <c r="O16" s="7" t="s">
        <v>70</v>
      </c>
      <c r="P16" s="42">
        <v>37075</v>
      </c>
      <c r="Q16" s="42">
        <v>37078</v>
      </c>
      <c r="R16" s="7">
        <v>1282</v>
      </c>
      <c r="S16" s="50">
        <v>1.4583333333333333</v>
      </c>
      <c r="T16" s="7" t="s">
        <v>308</v>
      </c>
      <c r="V16" s="7">
        <v>553</v>
      </c>
      <c r="W16" s="7">
        <v>833</v>
      </c>
      <c r="X16" s="38">
        <v>280</v>
      </c>
      <c r="Z16" s="7" t="s">
        <v>312</v>
      </c>
      <c r="AA16" s="7" t="s">
        <v>172</v>
      </c>
      <c r="AB16" s="7" t="s">
        <v>295</v>
      </c>
      <c r="AM16" s="46">
        <v>410000</v>
      </c>
      <c r="AN16" s="55" t="s">
        <v>174</v>
      </c>
      <c r="AP16" s="47"/>
      <c r="AQ16" s="7" t="s">
        <v>166</v>
      </c>
      <c r="AR16" s="7" t="s">
        <v>175</v>
      </c>
      <c r="AS16" s="7"/>
    </row>
    <row r="17" spans="1:45" ht="22.5">
      <c r="A17" s="22" t="s">
        <v>203</v>
      </c>
      <c r="B17" s="7" t="s">
        <v>310</v>
      </c>
      <c r="C17" s="37" t="s">
        <v>168</v>
      </c>
      <c r="D17" s="37" t="s">
        <v>178</v>
      </c>
      <c r="F17" s="37"/>
      <c r="G17" s="37"/>
      <c r="H17" s="37"/>
      <c r="I17" s="54">
        <v>26872170.83</v>
      </c>
      <c r="J17" s="7">
        <v>872569.64</v>
      </c>
      <c r="K17" s="38">
        <v>256.4</v>
      </c>
      <c r="L17" s="7">
        <v>2068.55</v>
      </c>
      <c r="N17" s="38">
        <v>853</v>
      </c>
      <c r="O17" s="7" t="s">
        <v>156</v>
      </c>
      <c r="P17" s="39">
        <v>37072</v>
      </c>
      <c r="Q17" s="39">
        <v>37072</v>
      </c>
      <c r="R17" s="7">
        <v>1282</v>
      </c>
      <c r="S17" s="38">
        <v>1</v>
      </c>
      <c r="T17" s="7" t="s">
        <v>308</v>
      </c>
      <c r="U17" s="7">
        <v>24.1</v>
      </c>
      <c r="V17" s="7">
        <v>553</v>
      </c>
      <c r="W17" s="7">
        <v>833</v>
      </c>
      <c r="X17" s="38">
        <v>280</v>
      </c>
      <c r="Z17" s="7" t="s">
        <v>312</v>
      </c>
      <c r="AA17" s="7" t="s">
        <v>173</v>
      </c>
      <c r="AM17" s="46">
        <v>64000</v>
      </c>
      <c r="AN17" s="47">
        <v>0.00068</v>
      </c>
      <c r="AP17" s="47"/>
      <c r="AQ17" s="7" t="s">
        <v>166</v>
      </c>
      <c r="AR17" s="7" t="s">
        <v>175</v>
      </c>
      <c r="AS17" s="7"/>
    </row>
    <row r="18" spans="1:45" ht="33.75">
      <c r="A18" s="21">
        <v>362826114504301</v>
      </c>
      <c r="B18" s="7" t="s">
        <v>169</v>
      </c>
      <c r="C18" s="37" t="s">
        <v>169</v>
      </c>
      <c r="D18" s="37" t="s">
        <v>178</v>
      </c>
      <c r="K18" s="38">
        <v>254</v>
      </c>
      <c r="N18" s="38">
        <v>575</v>
      </c>
      <c r="O18" s="7" t="s">
        <v>156</v>
      </c>
      <c r="P18" s="39">
        <v>37072</v>
      </c>
      <c r="Q18" s="39">
        <v>37072</v>
      </c>
      <c r="R18" s="7">
        <v>1282</v>
      </c>
      <c r="S18" s="38">
        <v>254</v>
      </c>
      <c r="T18" s="7" t="s">
        <v>308</v>
      </c>
      <c r="U18" s="7">
        <v>1.1</v>
      </c>
      <c r="V18" s="7">
        <v>510</v>
      </c>
      <c r="W18" s="7">
        <v>575</v>
      </c>
      <c r="X18" s="38">
        <v>65</v>
      </c>
      <c r="Z18" s="7" t="s">
        <v>313</v>
      </c>
      <c r="AA18" s="7" t="s">
        <v>171</v>
      </c>
      <c r="AM18" s="46">
        <v>330000</v>
      </c>
      <c r="AN18" s="47">
        <v>1.5E-05</v>
      </c>
      <c r="AP18" s="47"/>
      <c r="AQ18" s="7" t="s">
        <v>166</v>
      </c>
      <c r="AR18" s="7" t="s">
        <v>177</v>
      </c>
      <c r="AS18" s="7"/>
    </row>
    <row r="19" spans="1:45" ht="33.75">
      <c r="A19" s="21">
        <v>362826114504301</v>
      </c>
      <c r="B19" s="7" t="s">
        <v>169</v>
      </c>
      <c r="C19" s="37" t="s">
        <v>169</v>
      </c>
      <c r="D19" s="37" t="s">
        <v>178</v>
      </c>
      <c r="F19" s="37"/>
      <c r="G19" s="37"/>
      <c r="H19" s="37"/>
      <c r="I19" s="54"/>
      <c r="K19" s="38">
        <v>254</v>
      </c>
      <c r="N19" s="38">
        <v>575</v>
      </c>
      <c r="O19" s="7" t="s">
        <v>70</v>
      </c>
      <c r="P19" s="42">
        <v>37075</v>
      </c>
      <c r="Q19" s="42">
        <v>37078</v>
      </c>
      <c r="R19" s="7">
        <v>1282</v>
      </c>
      <c r="S19" s="38">
        <v>254</v>
      </c>
      <c r="T19" s="7" t="s">
        <v>308</v>
      </c>
      <c r="V19" s="7">
        <v>510</v>
      </c>
      <c r="W19" s="7">
        <v>575</v>
      </c>
      <c r="X19" s="38">
        <v>65</v>
      </c>
      <c r="Z19" s="7" t="s">
        <v>313</v>
      </c>
      <c r="AA19" s="7" t="s">
        <v>172</v>
      </c>
      <c r="AB19" s="7" t="s">
        <v>295</v>
      </c>
      <c r="AM19" s="46">
        <v>410000</v>
      </c>
      <c r="AN19" s="55" t="s">
        <v>174</v>
      </c>
      <c r="AP19" s="47"/>
      <c r="AQ19" s="7" t="s">
        <v>166</v>
      </c>
      <c r="AR19" s="7" t="s">
        <v>177</v>
      </c>
      <c r="AS19" s="7"/>
    </row>
    <row r="20" spans="1:45" ht="33.75">
      <c r="A20" s="21">
        <v>362846114495501</v>
      </c>
      <c r="B20" s="7" t="s">
        <v>170</v>
      </c>
      <c r="C20" s="37" t="s">
        <v>204</v>
      </c>
      <c r="D20" s="37" t="s">
        <v>178</v>
      </c>
      <c r="K20" s="38">
        <v>255</v>
      </c>
      <c r="N20" s="38">
        <v>497</v>
      </c>
      <c r="P20" s="39">
        <v>37072</v>
      </c>
      <c r="Q20" s="42">
        <v>37075</v>
      </c>
      <c r="R20" s="7">
        <v>1282</v>
      </c>
      <c r="S20" s="38">
        <v>10560</v>
      </c>
      <c r="T20" s="7" t="s">
        <v>308</v>
      </c>
      <c r="U20" s="7">
        <v>0.1</v>
      </c>
      <c r="V20" s="7">
        <v>442</v>
      </c>
      <c r="W20" s="7">
        <v>492</v>
      </c>
      <c r="X20" s="38">
        <v>50</v>
      </c>
      <c r="Z20" s="7" t="s">
        <v>313</v>
      </c>
      <c r="AA20" s="55" t="s">
        <v>174</v>
      </c>
      <c r="AM20" s="56" t="s">
        <v>174</v>
      </c>
      <c r="AN20" s="55" t="s">
        <v>174</v>
      </c>
      <c r="AP20" s="55"/>
      <c r="AQ20" s="7" t="s">
        <v>166</v>
      </c>
      <c r="AR20" s="7" t="s">
        <v>176</v>
      </c>
      <c r="AS20" s="7"/>
    </row>
    <row r="21" spans="1:43" ht="22.5">
      <c r="A21" s="22" t="s">
        <v>205</v>
      </c>
      <c r="B21" s="7" t="s">
        <v>182</v>
      </c>
      <c r="C21" s="37" t="s">
        <v>182</v>
      </c>
      <c r="D21" s="37" t="s">
        <v>355</v>
      </c>
      <c r="F21" s="37"/>
      <c r="G21" s="48" t="s">
        <v>206</v>
      </c>
      <c r="H21" s="48" t="s">
        <v>207</v>
      </c>
      <c r="I21" s="7">
        <v>4046586</v>
      </c>
      <c r="J21" s="7">
        <v>696726</v>
      </c>
      <c r="K21" s="38">
        <v>417.94</v>
      </c>
      <c r="L21" s="7">
        <v>2230.7</v>
      </c>
      <c r="N21" s="38">
        <v>1070</v>
      </c>
      <c r="O21" s="7" t="s">
        <v>156</v>
      </c>
      <c r="P21" s="39">
        <v>36728</v>
      </c>
      <c r="Q21" s="39">
        <v>36728</v>
      </c>
      <c r="R21" s="7">
        <v>603</v>
      </c>
      <c r="T21" s="7" t="s">
        <v>182</v>
      </c>
      <c r="U21" s="7">
        <v>43.3</v>
      </c>
      <c r="V21" s="7">
        <v>417.94</v>
      </c>
      <c r="W21" s="38">
        <v>1070</v>
      </c>
      <c r="X21" s="38">
        <v>652.06</v>
      </c>
      <c r="Z21" s="7" t="s">
        <v>356</v>
      </c>
      <c r="AD21" s="7" t="s">
        <v>189</v>
      </c>
      <c r="AQ21" s="7" t="s">
        <v>187</v>
      </c>
    </row>
    <row r="22" spans="1:43" ht="22.5">
      <c r="A22" s="22" t="s">
        <v>205</v>
      </c>
      <c r="B22" s="7" t="s">
        <v>182</v>
      </c>
      <c r="C22" s="37" t="s">
        <v>182</v>
      </c>
      <c r="D22" s="37" t="s">
        <v>355</v>
      </c>
      <c r="F22" s="37"/>
      <c r="G22" s="48" t="s">
        <v>206</v>
      </c>
      <c r="H22" s="48" t="s">
        <v>207</v>
      </c>
      <c r="I22" s="7">
        <v>4046586</v>
      </c>
      <c r="J22" s="7">
        <v>696726</v>
      </c>
      <c r="K22" s="38">
        <v>417.94</v>
      </c>
      <c r="L22" s="7">
        <v>2230.7</v>
      </c>
      <c r="N22" s="38">
        <v>1070</v>
      </c>
      <c r="O22" s="7" t="s">
        <v>156</v>
      </c>
      <c r="P22" s="39">
        <v>36728</v>
      </c>
      <c r="Q22" s="39">
        <v>36728</v>
      </c>
      <c r="R22" s="7">
        <v>725</v>
      </c>
      <c r="T22" s="7" t="s">
        <v>182</v>
      </c>
      <c r="U22" s="7">
        <v>14.5</v>
      </c>
      <c r="V22" s="7">
        <v>417.94</v>
      </c>
      <c r="W22" s="38">
        <v>1070</v>
      </c>
      <c r="X22" s="38">
        <v>652.06</v>
      </c>
      <c r="Z22" s="7" t="s">
        <v>356</v>
      </c>
      <c r="AD22" s="7" t="s">
        <v>189</v>
      </c>
      <c r="AQ22" s="7" t="s">
        <v>187</v>
      </c>
    </row>
    <row r="23" spans="1:43" ht="22.5">
      <c r="A23" s="22" t="s">
        <v>205</v>
      </c>
      <c r="B23" s="7" t="s">
        <v>182</v>
      </c>
      <c r="C23" s="37" t="s">
        <v>182</v>
      </c>
      <c r="D23" s="37" t="s">
        <v>355</v>
      </c>
      <c r="F23" s="37"/>
      <c r="G23" s="48" t="s">
        <v>206</v>
      </c>
      <c r="H23" s="48" t="s">
        <v>207</v>
      </c>
      <c r="I23" s="7">
        <v>4046586</v>
      </c>
      <c r="J23" s="7">
        <v>696726</v>
      </c>
      <c r="K23" s="38">
        <v>417.94</v>
      </c>
      <c r="L23" s="7">
        <v>2230.7</v>
      </c>
      <c r="N23" s="38">
        <v>1070</v>
      </c>
      <c r="O23" s="7" t="s">
        <v>156</v>
      </c>
      <c r="P23" s="39">
        <v>36728</v>
      </c>
      <c r="Q23" s="39">
        <v>36728</v>
      </c>
      <c r="R23" s="7">
        <v>857</v>
      </c>
      <c r="T23" s="7" t="s">
        <v>182</v>
      </c>
      <c r="U23" s="7">
        <v>19.2</v>
      </c>
      <c r="V23" s="7">
        <v>417.94</v>
      </c>
      <c r="W23" s="38">
        <v>1070</v>
      </c>
      <c r="X23" s="38">
        <v>652.06</v>
      </c>
      <c r="Z23" s="7" t="s">
        <v>356</v>
      </c>
      <c r="AD23" s="7" t="s">
        <v>189</v>
      </c>
      <c r="AQ23" s="7" t="s">
        <v>187</v>
      </c>
    </row>
    <row r="24" spans="1:43" ht="22.5">
      <c r="A24" s="22" t="s">
        <v>205</v>
      </c>
      <c r="B24" s="7" t="s">
        <v>182</v>
      </c>
      <c r="C24" s="37" t="s">
        <v>182</v>
      </c>
      <c r="D24" s="37" t="s">
        <v>355</v>
      </c>
      <c r="F24" s="37"/>
      <c r="G24" s="48" t="s">
        <v>206</v>
      </c>
      <c r="H24" s="48" t="s">
        <v>207</v>
      </c>
      <c r="I24" s="7">
        <v>4046586</v>
      </c>
      <c r="J24" s="7">
        <v>696726</v>
      </c>
      <c r="K24" s="38">
        <v>417.94</v>
      </c>
      <c r="L24" s="7">
        <v>2230.7</v>
      </c>
      <c r="N24" s="38">
        <v>1070</v>
      </c>
      <c r="O24" s="7" t="s">
        <v>156</v>
      </c>
      <c r="P24" s="39">
        <v>36728</v>
      </c>
      <c r="Q24" s="39">
        <v>36728</v>
      </c>
      <c r="R24" s="7">
        <v>986</v>
      </c>
      <c r="T24" s="7" t="s">
        <v>182</v>
      </c>
      <c r="U24" s="7">
        <v>23.5</v>
      </c>
      <c r="V24" s="7">
        <v>417.94</v>
      </c>
      <c r="W24" s="38">
        <v>1070</v>
      </c>
      <c r="X24" s="38">
        <v>652.06</v>
      </c>
      <c r="Z24" s="7" t="s">
        <v>356</v>
      </c>
      <c r="AD24" s="7" t="s">
        <v>189</v>
      </c>
      <c r="AQ24" s="7" t="s">
        <v>187</v>
      </c>
    </row>
    <row r="25" spans="1:43" ht="22.5">
      <c r="A25" s="22" t="s">
        <v>205</v>
      </c>
      <c r="B25" s="7" t="s">
        <v>182</v>
      </c>
      <c r="C25" s="37" t="s">
        <v>182</v>
      </c>
      <c r="D25" s="37" t="s">
        <v>355</v>
      </c>
      <c r="F25" s="37"/>
      <c r="G25" s="48" t="s">
        <v>206</v>
      </c>
      <c r="H25" s="48" t="s">
        <v>207</v>
      </c>
      <c r="I25" s="7">
        <v>4046586</v>
      </c>
      <c r="J25" s="7">
        <v>696726</v>
      </c>
      <c r="K25" s="38">
        <v>417.94</v>
      </c>
      <c r="L25" s="7">
        <v>2230.7</v>
      </c>
      <c r="N25" s="38">
        <v>1070</v>
      </c>
      <c r="O25" s="7" t="s">
        <v>156</v>
      </c>
      <c r="P25" s="39">
        <v>36728</v>
      </c>
      <c r="Q25" s="39">
        <v>36728</v>
      </c>
      <c r="R25" s="7">
        <v>1142</v>
      </c>
      <c r="T25" s="7" t="s">
        <v>182</v>
      </c>
      <c r="U25" s="7">
        <v>32.6</v>
      </c>
      <c r="V25" s="7">
        <v>417.94</v>
      </c>
      <c r="W25" s="38">
        <v>1070</v>
      </c>
      <c r="X25" s="38">
        <v>652.06</v>
      </c>
      <c r="Z25" s="7" t="s">
        <v>356</v>
      </c>
      <c r="AD25" s="7" t="s">
        <v>189</v>
      </c>
      <c r="AM25" s="38" t="s">
        <v>186</v>
      </c>
      <c r="AQ25" s="7" t="s">
        <v>187</v>
      </c>
    </row>
    <row r="26" spans="1:43" ht="22.5">
      <c r="A26" s="22" t="s">
        <v>205</v>
      </c>
      <c r="B26" s="7" t="s">
        <v>182</v>
      </c>
      <c r="C26" s="37" t="s">
        <v>182</v>
      </c>
      <c r="D26" s="37" t="s">
        <v>355</v>
      </c>
      <c r="F26" s="37"/>
      <c r="G26" s="48" t="s">
        <v>206</v>
      </c>
      <c r="H26" s="48" t="s">
        <v>207</v>
      </c>
      <c r="I26" s="7">
        <v>4046586</v>
      </c>
      <c r="J26" s="7">
        <v>696726</v>
      </c>
      <c r="K26" s="38">
        <v>417.94</v>
      </c>
      <c r="L26" s="7">
        <v>2230.7</v>
      </c>
      <c r="N26" s="38">
        <v>1070</v>
      </c>
      <c r="O26" s="7" t="s">
        <v>158</v>
      </c>
      <c r="P26" s="39">
        <v>36730</v>
      </c>
      <c r="Q26" s="39">
        <v>36737</v>
      </c>
      <c r="R26" s="7">
        <v>1005</v>
      </c>
      <c r="T26" s="7" t="s">
        <v>182</v>
      </c>
      <c r="U26" s="7" t="s">
        <v>190</v>
      </c>
      <c r="V26" s="7">
        <v>417.94</v>
      </c>
      <c r="W26" s="38">
        <v>1070</v>
      </c>
      <c r="X26" s="38">
        <v>652.06</v>
      </c>
      <c r="Z26" s="7" t="s">
        <v>356</v>
      </c>
      <c r="AD26" s="7" t="s">
        <v>189</v>
      </c>
      <c r="AM26" s="38" t="s">
        <v>186</v>
      </c>
      <c r="AQ26" s="7" t="s">
        <v>187</v>
      </c>
    </row>
    <row r="27" spans="1:43" ht="22.5">
      <c r="A27" s="21">
        <v>363245114480501</v>
      </c>
      <c r="B27" s="7" t="s">
        <v>183</v>
      </c>
      <c r="C27" s="37" t="s">
        <v>183</v>
      </c>
      <c r="D27" s="37" t="s">
        <v>355</v>
      </c>
      <c r="F27" s="37"/>
      <c r="G27" s="37"/>
      <c r="H27" s="37"/>
      <c r="I27" s="7">
        <v>4046738</v>
      </c>
      <c r="J27" s="7">
        <v>696726</v>
      </c>
      <c r="K27" s="38">
        <v>416.86</v>
      </c>
      <c r="L27" s="7">
        <v>2229.4</v>
      </c>
      <c r="N27" s="38">
        <v>1100</v>
      </c>
      <c r="O27" s="7" t="s">
        <v>158</v>
      </c>
      <c r="P27" s="39">
        <v>36730</v>
      </c>
      <c r="Q27" s="39">
        <v>36737</v>
      </c>
      <c r="R27" s="7">
        <v>1005</v>
      </c>
      <c r="S27" s="38">
        <v>499</v>
      </c>
      <c r="T27" s="7" t="s">
        <v>182</v>
      </c>
      <c r="V27" s="7">
        <v>416.86</v>
      </c>
      <c r="W27" s="38">
        <v>1100</v>
      </c>
      <c r="X27" s="38">
        <v>683.14</v>
      </c>
      <c r="Z27" s="7" t="s">
        <v>356</v>
      </c>
      <c r="AD27" s="7" t="s">
        <v>189</v>
      </c>
      <c r="AK27" s="47">
        <v>77.12</v>
      </c>
      <c r="AM27" s="46">
        <v>109500</v>
      </c>
      <c r="AN27" s="47">
        <v>0.008136</v>
      </c>
      <c r="AO27" s="47">
        <v>0.03089</v>
      </c>
      <c r="AP27" s="47"/>
      <c r="AQ27" s="7" t="s">
        <v>187</v>
      </c>
    </row>
    <row r="28" spans="1:43" ht="22.5">
      <c r="A28" s="21">
        <v>363147114474601</v>
      </c>
      <c r="B28" s="7" t="s">
        <v>184</v>
      </c>
      <c r="C28" s="37" t="s">
        <v>184</v>
      </c>
      <c r="D28" s="37" t="s">
        <v>355</v>
      </c>
      <c r="F28" s="37"/>
      <c r="G28" s="37"/>
      <c r="H28" s="37"/>
      <c r="I28" s="7">
        <v>4044962</v>
      </c>
      <c r="J28" s="7">
        <v>697237</v>
      </c>
      <c r="K28" s="38">
        <v>354.83</v>
      </c>
      <c r="L28" s="7">
        <v>2167.7</v>
      </c>
      <c r="N28" s="38">
        <v>1100</v>
      </c>
      <c r="O28" s="7" t="s">
        <v>158</v>
      </c>
      <c r="P28" s="39">
        <v>36730</v>
      </c>
      <c r="Q28" s="39">
        <v>36737</v>
      </c>
      <c r="R28" s="7">
        <v>1005</v>
      </c>
      <c r="S28" s="38">
        <v>5586</v>
      </c>
      <c r="T28" s="7" t="s">
        <v>182</v>
      </c>
      <c r="V28" s="7">
        <v>354.83</v>
      </c>
      <c r="W28" s="38">
        <v>1100</v>
      </c>
      <c r="X28" s="38">
        <v>745.17</v>
      </c>
      <c r="Z28" s="7" t="s">
        <v>356</v>
      </c>
      <c r="AD28" s="7" t="s">
        <v>189</v>
      </c>
      <c r="AM28" s="38" t="s">
        <v>186</v>
      </c>
      <c r="AQ28" s="7" t="s">
        <v>187</v>
      </c>
    </row>
    <row r="29" spans="1:43" ht="22.5">
      <c r="A29" s="21">
        <v>363427114472301</v>
      </c>
      <c r="B29" s="7" t="s">
        <v>185</v>
      </c>
      <c r="C29" s="37" t="s">
        <v>185</v>
      </c>
      <c r="D29" s="37" t="s">
        <v>355</v>
      </c>
      <c r="F29" s="37"/>
      <c r="G29" s="48" t="s">
        <v>208</v>
      </c>
      <c r="H29" s="48" t="s">
        <v>209</v>
      </c>
      <c r="I29" s="7">
        <v>4049913</v>
      </c>
      <c r="J29" s="7">
        <v>697687</v>
      </c>
      <c r="K29" s="38">
        <v>526.15</v>
      </c>
      <c r="L29" s="49">
        <v>2339.2</v>
      </c>
      <c r="N29" s="38">
        <v>1198</v>
      </c>
      <c r="O29" s="7" t="s">
        <v>158</v>
      </c>
      <c r="P29" s="39">
        <v>36730</v>
      </c>
      <c r="Q29" s="39">
        <v>36737</v>
      </c>
      <c r="R29" s="7">
        <v>1005</v>
      </c>
      <c r="S29" s="38">
        <v>11362</v>
      </c>
      <c r="T29" s="7" t="s">
        <v>182</v>
      </c>
      <c r="V29" s="7">
        <v>526.15</v>
      </c>
      <c r="W29" s="38">
        <v>1198</v>
      </c>
      <c r="X29" s="38">
        <v>671.85</v>
      </c>
      <c r="Z29" s="7" t="s">
        <v>356</v>
      </c>
      <c r="AD29" s="7" t="s">
        <v>189</v>
      </c>
      <c r="AK29" s="47">
        <v>0.5861</v>
      </c>
      <c r="AM29" s="46">
        <v>53820</v>
      </c>
      <c r="AN29" s="47">
        <v>0.0003138</v>
      </c>
      <c r="AO29" s="47">
        <v>0.001162</v>
      </c>
      <c r="AP29" s="47"/>
      <c r="AQ29" s="7" t="s">
        <v>187</v>
      </c>
    </row>
    <row r="30" spans="1:45" ht="11.25">
      <c r="A30" s="22" t="s">
        <v>358</v>
      </c>
      <c r="B30" s="7" t="s">
        <v>336</v>
      </c>
      <c r="C30" s="7" t="s">
        <v>336</v>
      </c>
      <c r="D30" s="37" t="s">
        <v>292</v>
      </c>
      <c r="E30" s="7"/>
      <c r="F30" s="7" t="s">
        <v>229</v>
      </c>
      <c r="K30" s="38">
        <v>238</v>
      </c>
      <c r="M30" s="38">
        <v>12.75</v>
      </c>
      <c r="N30" s="38">
        <v>600</v>
      </c>
      <c r="O30" s="7" t="s">
        <v>302</v>
      </c>
      <c r="P30" s="42">
        <v>35766</v>
      </c>
      <c r="Q30" s="42">
        <v>35766</v>
      </c>
      <c r="R30" s="38">
        <v>170</v>
      </c>
      <c r="S30" s="7"/>
      <c r="T30" s="7" t="s">
        <v>336</v>
      </c>
      <c r="U30" s="7">
        <v>61.92</v>
      </c>
      <c r="X30" s="57">
        <v>362</v>
      </c>
      <c r="Z30" s="7" t="s">
        <v>291</v>
      </c>
      <c r="AE30" s="7"/>
      <c r="AF30" s="38">
        <v>2.67</v>
      </c>
      <c r="AG30" s="7"/>
      <c r="AH30" s="7"/>
      <c r="AI30" s="7"/>
      <c r="AL30" s="57">
        <v>11000</v>
      </c>
      <c r="AM30" s="57">
        <v>1470</v>
      </c>
      <c r="AN30" s="57"/>
      <c r="AP30" s="57"/>
      <c r="AQ30" s="7" t="s">
        <v>322</v>
      </c>
      <c r="AS30" s="7"/>
    </row>
    <row r="31" spans="1:45" ht="11.25">
      <c r="A31" s="22" t="s">
        <v>358</v>
      </c>
      <c r="B31" s="7" t="s">
        <v>336</v>
      </c>
      <c r="C31" s="7" t="s">
        <v>336</v>
      </c>
      <c r="D31" s="37" t="s">
        <v>292</v>
      </c>
      <c r="E31" s="7"/>
      <c r="F31" s="7" t="s">
        <v>229</v>
      </c>
      <c r="K31" s="38">
        <v>238</v>
      </c>
      <c r="M31" s="38">
        <v>12.75</v>
      </c>
      <c r="N31" s="38">
        <v>600</v>
      </c>
      <c r="O31" s="7" t="s">
        <v>303</v>
      </c>
      <c r="P31" s="42">
        <v>35766</v>
      </c>
      <c r="Q31" s="42">
        <v>35766</v>
      </c>
      <c r="R31" s="38">
        <v>275</v>
      </c>
      <c r="S31" s="7"/>
      <c r="T31" s="7" t="s">
        <v>336</v>
      </c>
      <c r="U31" s="7">
        <v>115.45</v>
      </c>
      <c r="X31" s="57">
        <v>362</v>
      </c>
      <c r="Z31" s="7" t="s">
        <v>291</v>
      </c>
      <c r="AE31" s="7"/>
      <c r="AF31" s="38">
        <v>2.38</v>
      </c>
      <c r="AG31" s="7"/>
      <c r="AH31" s="7"/>
      <c r="AI31" s="7"/>
      <c r="AL31" s="57">
        <v>13600</v>
      </c>
      <c r="AM31" s="57">
        <v>1818</v>
      </c>
      <c r="AN31" s="57"/>
      <c r="AP31" s="57"/>
      <c r="AQ31" s="7" t="s">
        <v>322</v>
      </c>
      <c r="AS31" s="7"/>
    </row>
    <row r="32" spans="1:45" ht="11.25">
      <c r="A32" s="22" t="s">
        <v>358</v>
      </c>
      <c r="B32" s="7" t="s">
        <v>336</v>
      </c>
      <c r="C32" s="7" t="s">
        <v>336</v>
      </c>
      <c r="D32" s="37" t="s">
        <v>292</v>
      </c>
      <c r="E32" s="7"/>
      <c r="F32" s="7" t="s">
        <v>229</v>
      </c>
      <c r="K32" s="38">
        <v>238</v>
      </c>
      <c r="M32" s="38">
        <v>12.75</v>
      </c>
      <c r="N32" s="38">
        <v>600</v>
      </c>
      <c r="O32" s="7" t="s">
        <v>304</v>
      </c>
      <c r="P32" s="42">
        <v>35766</v>
      </c>
      <c r="Q32" s="42">
        <v>35766</v>
      </c>
      <c r="R32" s="38">
        <v>330</v>
      </c>
      <c r="S32" s="7"/>
      <c r="T32" s="7" t="s">
        <v>336</v>
      </c>
      <c r="U32" s="7">
        <v>165.49</v>
      </c>
      <c r="X32" s="57">
        <v>362</v>
      </c>
      <c r="Z32" s="7" t="s">
        <v>291</v>
      </c>
      <c r="AE32" s="7"/>
      <c r="AF32" s="38">
        <v>1.99</v>
      </c>
      <c r="AG32" s="7"/>
      <c r="AH32" s="7"/>
      <c r="AI32" s="7"/>
      <c r="AL32" s="57">
        <v>15400</v>
      </c>
      <c r="AM32" s="57">
        <v>2059</v>
      </c>
      <c r="AN32" s="57"/>
      <c r="AP32" s="57"/>
      <c r="AQ32" s="7" t="s">
        <v>322</v>
      </c>
      <c r="AS32" s="7"/>
    </row>
    <row r="33" spans="1:45" ht="22.5">
      <c r="A33" s="22" t="s">
        <v>358</v>
      </c>
      <c r="B33" s="7" t="s">
        <v>336</v>
      </c>
      <c r="C33" s="7" t="s">
        <v>336</v>
      </c>
      <c r="D33" s="37" t="s">
        <v>292</v>
      </c>
      <c r="E33" s="7"/>
      <c r="F33" s="7" t="s">
        <v>229</v>
      </c>
      <c r="K33" s="38">
        <v>238</v>
      </c>
      <c r="M33" s="38">
        <v>12.75</v>
      </c>
      <c r="N33" s="38">
        <v>600</v>
      </c>
      <c r="O33" s="7" t="s">
        <v>236</v>
      </c>
      <c r="P33" s="42">
        <v>35767</v>
      </c>
      <c r="Q33" s="42">
        <v>35768</v>
      </c>
      <c r="R33" s="38">
        <v>270</v>
      </c>
      <c r="S33" s="7"/>
      <c r="T33" s="7" t="s">
        <v>336</v>
      </c>
      <c r="U33" s="7">
        <v>112.72</v>
      </c>
      <c r="X33" s="57">
        <v>362</v>
      </c>
      <c r="Z33" s="7" t="s">
        <v>291</v>
      </c>
      <c r="AA33" s="7" t="s">
        <v>237</v>
      </c>
      <c r="AC33" s="7" t="s">
        <v>65</v>
      </c>
      <c r="AD33" s="7" t="s">
        <v>189</v>
      </c>
      <c r="AE33" s="7"/>
      <c r="AF33" s="38">
        <v>2.39</v>
      </c>
      <c r="AG33" s="7"/>
      <c r="AH33" s="7"/>
      <c r="AI33" s="7"/>
      <c r="AL33" s="57">
        <v>10800</v>
      </c>
      <c r="AM33" s="57">
        <v>1444</v>
      </c>
      <c r="AN33" s="57"/>
      <c r="AP33" s="57"/>
      <c r="AQ33" s="7" t="s">
        <v>322</v>
      </c>
      <c r="AS33" s="7"/>
    </row>
    <row r="34" spans="1:45" ht="11.25">
      <c r="A34" s="22" t="s">
        <v>358</v>
      </c>
      <c r="B34" s="7" t="s">
        <v>336</v>
      </c>
      <c r="C34" s="7" t="s">
        <v>336</v>
      </c>
      <c r="D34" s="37" t="s">
        <v>292</v>
      </c>
      <c r="E34" s="7"/>
      <c r="F34" s="7" t="s">
        <v>229</v>
      </c>
      <c r="K34" s="38">
        <v>238</v>
      </c>
      <c r="M34" s="38">
        <v>12.75</v>
      </c>
      <c r="N34" s="38">
        <v>600</v>
      </c>
      <c r="O34" s="7" t="s">
        <v>236</v>
      </c>
      <c r="P34" s="42">
        <v>35767</v>
      </c>
      <c r="Q34" s="42">
        <v>35768</v>
      </c>
      <c r="R34" s="38">
        <v>270</v>
      </c>
      <c r="S34" s="7"/>
      <c r="T34" s="7" t="s">
        <v>336</v>
      </c>
      <c r="U34" s="7">
        <v>115.19</v>
      </c>
      <c r="X34" s="57">
        <v>362</v>
      </c>
      <c r="Z34" s="7" t="s">
        <v>291</v>
      </c>
      <c r="AA34" s="7" t="s">
        <v>70</v>
      </c>
      <c r="AB34" s="7" t="s">
        <v>295</v>
      </c>
      <c r="AC34" s="7" t="s">
        <v>70</v>
      </c>
      <c r="AD34" s="7" t="s">
        <v>189</v>
      </c>
      <c r="AE34" s="7"/>
      <c r="AF34" s="38">
        <v>2.34</v>
      </c>
      <c r="AG34" s="7"/>
      <c r="AH34" s="7"/>
      <c r="AI34" s="7"/>
      <c r="AL34" s="57">
        <v>28900</v>
      </c>
      <c r="AM34" s="57">
        <v>3863</v>
      </c>
      <c r="AN34" s="57"/>
      <c r="AP34" s="57"/>
      <c r="AQ34" s="7" t="s">
        <v>322</v>
      </c>
      <c r="AS34" s="7"/>
    </row>
    <row r="35" spans="1:45" ht="11.25">
      <c r="A35" s="22" t="s">
        <v>357</v>
      </c>
      <c r="B35" s="37" t="s">
        <v>335</v>
      </c>
      <c r="C35" s="37" t="s">
        <v>335</v>
      </c>
      <c r="D35" s="37" t="s">
        <v>292</v>
      </c>
      <c r="E35" s="7"/>
      <c r="F35" s="7" t="s">
        <v>229</v>
      </c>
      <c r="K35" s="38">
        <v>201</v>
      </c>
      <c r="M35" s="38">
        <v>12.75</v>
      </c>
      <c r="N35" s="57">
        <v>1024</v>
      </c>
      <c r="O35" s="7" t="s">
        <v>302</v>
      </c>
      <c r="P35" s="42">
        <v>35914</v>
      </c>
      <c r="Q35" s="42">
        <v>35914</v>
      </c>
      <c r="R35" s="38">
        <v>370</v>
      </c>
      <c r="S35" s="7"/>
      <c r="T35" s="37" t="s">
        <v>335</v>
      </c>
      <c r="U35" s="7">
        <v>44.09</v>
      </c>
      <c r="X35" s="57">
        <v>823</v>
      </c>
      <c r="Z35" s="7" t="s">
        <v>291</v>
      </c>
      <c r="AE35" s="7"/>
      <c r="AF35" s="38">
        <v>8.24</v>
      </c>
      <c r="AG35" s="7"/>
      <c r="AH35" s="7"/>
      <c r="AI35" s="7"/>
      <c r="AL35" s="57">
        <v>15600</v>
      </c>
      <c r="AM35" s="57">
        <v>2085</v>
      </c>
      <c r="AN35" s="57"/>
      <c r="AP35" s="57"/>
      <c r="AQ35" s="7" t="s">
        <v>321</v>
      </c>
      <c r="AS35" s="7"/>
    </row>
    <row r="36" spans="1:45" ht="11.25">
      <c r="A36" s="22" t="s">
        <v>357</v>
      </c>
      <c r="B36" s="37" t="s">
        <v>335</v>
      </c>
      <c r="C36" s="37" t="s">
        <v>335</v>
      </c>
      <c r="D36" s="37" t="s">
        <v>292</v>
      </c>
      <c r="E36" s="7"/>
      <c r="F36" s="7" t="s">
        <v>229</v>
      </c>
      <c r="K36" s="38">
        <v>201</v>
      </c>
      <c r="M36" s="38">
        <v>12.75</v>
      </c>
      <c r="N36" s="57">
        <v>1024</v>
      </c>
      <c r="O36" s="7" t="s">
        <v>303</v>
      </c>
      <c r="P36" s="42">
        <v>35914</v>
      </c>
      <c r="Q36" s="42">
        <v>35914</v>
      </c>
      <c r="R36" s="38">
        <v>490</v>
      </c>
      <c r="S36" s="7"/>
      <c r="T36" s="37" t="s">
        <v>335</v>
      </c>
      <c r="U36" s="7">
        <v>62</v>
      </c>
      <c r="X36" s="57">
        <v>823</v>
      </c>
      <c r="Z36" s="7" t="s">
        <v>291</v>
      </c>
      <c r="AE36" s="7"/>
      <c r="AF36" s="38">
        <v>7.81</v>
      </c>
      <c r="AG36" s="7"/>
      <c r="AH36" s="7"/>
      <c r="AI36" s="7"/>
      <c r="AL36" s="57">
        <v>46900</v>
      </c>
      <c r="AM36" s="57">
        <v>6269</v>
      </c>
      <c r="AN36" s="57"/>
      <c r="AP36" s="57"/>
      <c r="AQ36" s="7" t="s">
        <v>321</v>
      </c>
      <c r="AS36" s="7"/>
    </row>
    <row r="37" spans="1:45" ht="11.25">
      <c r="A37" s="22" t="s">
        <v>357</v>
      </c>
      <c r="B37" s="37" t="s">
        <v>335</v>
      </c>
      <c r="C37" s="37" t="s">
        <v>335</v>
      </c>
      <c r="D37" s="37" t="s">
        <v>292</v>
      </c>
      <c r="E37" s="7"/>
      <c r="F37" s="7" t="s">
        <v>229</v>
      </c>
      <c r="K37" s="38">
        <v>201</v>
      </c>
      <c r="M37" s="38">
        <v>12.75</v>
      </c>
      <c r="N37" s="57">
        <v>1024</v>
      </c>
      <c r="O37" s="7" t="s">
        <v>304</v>
      </c>
      <c r="P37" s="42">
        <v>35914</v>
      </c>
      <c r="Q37" s="42">
        <v>35914</v>
      </c>
      <c r="R37" s="38">
        <v>785</v>
      </c>
      <c r="S37" s="7"/>
      <c r="T37" s="37" t="s">
        <v>335</v>
      </c>
      <c r="U37" s="7">
        <v>104.56</v>
      </c>
      <c r="X37" s="57">
        <v>823</v>
      </c>
      <c r="Z37" s="7" t="s">
        <v>291</v>
      </c>
      <c r="AE37" s="7"/>
      <c r="AF37" s="38">
        <v>7.47</v>
      </c>
      <c r="AG37" s="7"/>
      <c r="AH37" s="7"/>
      <c r="AI37" s="7"/>
      <c r="AL37" s="57">
        <v>28700</v>
      </c>
      <c r="AM37" s="57">
        <v>3836</v>
      </c>
      <c r="AN37" s="57"/>
      <c r="AP37" s="57"/>
      <c r="AQ37" s="7" t="s">
        <v>321</v>
      </c>
      <c r="AS37" s="7"/>
    </row>
    <row r="38" spans="1:45" ht="11.25">
      <c r="A38" s="22" t="s">
        <v>357</v>
      </c>
      <c r="B38" s="37" t="s">
        <v>335</v>
      </c>
      <c r="C38" s="37" t="s">
        <v>335</v>
      </c>
      <c r="D38" s="37" t="s">
        <v>292</v>
      </c>
      <c r="E38" s="7"/>
      <c r="F38" s="7" t="s">
        <v>229</v>
      </c>
      <c r="M38" s="38">
        <v>12.75</v>
      </c>
      <c r="N38" s="57">
        <v>1024</v>
      </c>
      <c r="O38" s="7" t="s">
        <v>302</v>
      </c>
      <c r="P38" s="42">
        <v>35914</v>
      </c>
      <c r="Q38" s="42">
        <v>35914</v>
      </c>
      <c r="R38" s="38">
        <v>370</v>
      </c>
      <c r="S38" s="7"/>
      <c r="T38" s="37" t="s">
        <v>335</v>
      </c>
      <c r="U38" s="7">
        <v>80.26</v>
      </c>
      <c r="X38" s="57">
        <v>1024</v>
      </c>
      <c r="Z38" s="7" t="s">
        <v>291</v>
      </c>
      <c r="AE38" s="7"/>
      <c r="AF38" s="38">
        <v>4.61</v>
      </c>
      <c r="AG38" s="7"/>
      <c r="AH38" s="7"/>
      <c r="AI38" s="7"/>
      <c r="AL38" s="57">
        <v>15600</v>
      </c>
      <c r="AM38" s="57">
        <v>2085.4173600000004</v>
      </c>
      <c r="AN38" s="57"/>
      <c r="AP38" s="57"/>
      <c r="AQ38" s="7" t="s">
        <v>321</v>
      </c>
      <c r="AS38" s="7"/>
    </row>
    <row r="39" spans="1:45" ht="11.25">
      <c r="A39" s="22" t="s">
        <v>357</v>
      </c>
      <c r="B39" s="37" t="s">
        <v>335</v>
      </c>
      <c r="C39" s="37" t="s">
        <v>335</v>
      </c>
      <c r="D39" s="37" t="s">
        <v>292</v>
      </c>
      <c r="E39" s="7"/>
      <c r="F39" s="7" t="s">
        <v>229</v>
      </c>
      <c r="M39" s="38">
        <v>12.75</v>
      </c>
      <c r="N39" s="57">
        <v>1024</v>
      </c>
      <c r="O39" s="7" t="s">
        <v>303</v>
      </c>
      <c r="P39" s="42">
        <v>35914</v>
      </c>
      <c r="Q39" s="42">
        <v>35914</v>
      </c>
      <c r="R39" s="38">
        <v>490</v>
      </c>
      <c r="S39" s="7"/>
      <c r="T39" s="37" t="s">
        <v>335</v>
      </c>
      <c r="U39" s="7">
        <v>121.14</v>
      </c>
      <c r="X39" s="57">
        <v>1024</v>
      </c>
      <c r="Z39" s="7" t="s">
        <v>291</v>
      </c>
      <c r="AE39" s="7"/>
      <c r="AF39" s="38">
        <v>4.04</v>
      </c>
      <c r="AG39" s="7"/>
      <c r="AH39" s="7"/>
      <c r="AI39" s="7"/>
      <c r="AL39" s="57">
        <v>46900</v>
      </c>
      <c r="AM39" s="57">
        <v>6269.620140000001</v>
      </c>
      <c r="AN39" s="57"/>
      <c r="AP39" s="57"/>
      <c r="AQ39" s="7" t="s">
        <v>321</v>
      </c>
      <c r="AS39" s="7"/>
    </row>
    <row r="40" spans="1:45" ht="11.25">
      <c r="A40" s="22" t="s">
        <v>357</v>
      </c>
      <c r="B40" s="37" t="s">
        <v>335</v>
      </c>
      <c r="C40" s="37" t="s">
        <v>335</v>
      </c>
      <c r="D40" s="37" t="s">
        <v>292</v>
      </c>
      <c r="E40" s="7"/>
      <c r="F40" s="7" t="s">
        <v>229</v>
      </c>
      <c r="M40" s="38">
        <v>12.75</v>
      </c>
      <c r="N40" s="57">
        <v>1024</v>
      </c>
      <c r="O40" s="7" t="s">
        <v>304</v>
      </c>
      <c r="P40" s="42">
        <v>35914</v>
      </c>
      <c r="Q40" s="42">
        <v>35914</v>
      </c>
      <c r="R40" s="38">
        <v>785</v>
      </c>
      <c r="S40" s="7"/>
      <c r="T40" s="37" t="s">
        <v>335</v>
      </c>
      <c r="U40" s="7">
        <v>228.87</v>
      </c>
      <c r="X40" s="57">
        <v>1024</v>
      </c>
      <c r="Z40" s="7" t="s">
        <v>291</v>
      </c>
      <c r="AE40" s="7"/>
      <c r="AF40" s="38">
        <v>3.43</v>
      </c>
      <c r="AG40" s="7"/>
      <c r="AH40" s="7"/>
      <c r="AI40" s="7"/>
      <c r="AL40" s="57">
        <v>28700</v>
      </c>
      <c r="AM40" s="57">
        <v>3836.63322</v>
      </c>
      <c r="AN40" s="57"/>
      <c r="AP40" s="57"/>
      <c r="AQ40" s="7" t="s">
        <v>321</v>
      </c>
      <c r="AS40" s="7"/>
    </row>
    <row r="41" spans="1:45" ht="22.5">
      <c r="A41" s="22" t="s">
        <v>357</v>
      </c>
      <c r="B41" s="37" t="s">
        <v>335</v>
      </c>
      <c r="C41" s="37" t="s">
        <v>335</v>
      </c>
      <c r="D41" s="37" t="s">
        <v>292</v>
      </c>
      <c r="E41" s="7"/>
      <c r="F41" s="7" t="s">
        <v>229</v>
      </c>
      <c r="K41" s="38">
        <v>201</v>
      </c>
      <c r="M41" s="38">
        <v>12.75</v>
      </c>
      <c r="N41" s="57">
        <v>1024</v>
      </c>
      <c r="O41" s="7" t="s">
        <v>236</v>
      </c>
      <c r="P41" s="42">
        <v>35915</v>
      </c>
      <c r="Q41" s="42">
        <v>35918</v>
      </c>
      <c r="R41" s="38">
        <v>800</v>
      </c>
      <c r="S41" s="7"/>
      <c r="T41" s="37" t="s">
        <v>335</v>
      </c>
      <c r="X41" s="57">
        <v>823</v>
      </c>
      <c r="Z41" s="7" t="s">
        <v>291</v>
      </c>
      <c r="AA41" s="7" t="s">
        <v>237</v>
      </c>
      <c r="AC41" s="7" t="s">
        <v>65</v>
      </c>
      <c r="AD41" s="7" t="s">
        <v>189</v>
      </c>
      <c r="AE41" s="7"/>
      <c r="AG41" s="7"/>
      <c r="AH41" s="7"/>
      <c r="AI41" s="7"/>
      <c r="AL41" s="57">
        <v>76500</v>
      </c>
      <c r="AM41" s="57">
        <v>10226</v>
      </c>
      <c r="AN41" s="57"/>
      <c r="AP41" s="57"/>
      <c r="AQ41" s="7" t="s">
        <v>321</v>
      </c>
      <c r="AS41" s="7"/>
    </row>
    <row r="42" spans="1:45" ht="22.5">
      <c r="A42" s="22" t="s">
        <v>359</v>
      </c>
      <c r="B42" s="37" t="s">
        <v>337</v>
      </c>
      <c r="C42" s="37" t="s">
        <v>337</v>
      </c>
      <c r="D42" s="37" t="s">
        <v>292</v>
      </c>
      <c r="E42" s="7"/>
      <c r="F42" s="7" t="s">
        <v>239</v>
      </c>
      <c r="K42" s="38">
        <v>235</v>
      </c>
      <c r="M42" s="38">
        <v>12</v>
      </c>
      <c r="N42" s="57">
        <v>1009</v>
      </c>
      <c r="O42" s="7" t="s">
        <v>236</v>
      </c>
      <c r="P42" s="42">
        <v>35915</v>
      </c>
      <c r="Q42" s="42">
        <v>35918</v>
      </c>
      <c r="R42" s="38">
        <v>800</v>
      </c>
      <c r="S42" s="7"/>
      <c r="T42" s="37" t="s">
        <v>335</v>
      </c>
      <c r="X42" s="57">
        <v>774</v>
      </c>
      <c r="Z42" s="7" t="s">
        <v>291</v>
      </c>
      <c r="AA42" s="7" t="s">
        <v>237</v>
      </c>
      <c r="AC42" s="7" t="s">
        <v>65</v>
      </c>
      <c r="AD42" s="7" t="s">
        <v>189</v>
      </c>
      <c r="AE42" s="7"/>
      <c r="AG42" s="7"/>
      <c r="AH42" s="7"/>
      <c r="AI42" s="7"/>
      <c r="AL42" s="57">
        <v>62400</v>
      </c>
      <c r="AM42" s="57">
        <v>8341</v>
      </c>
      <c r="AN42" s="57"/>
      <c r="AP42" s="57"/>
      <c r="AQ42" s="7" t="s">
        <v>321</v>
      </c>
      <c r="AS42" s="7"/>
    </row>
    <row r="43" spans="1:45" ht="22.5">
      <c r="A43" s="22" t="s">
        <v>359</v>
      </c>
      <c r="B43" s="37" t="s">
        <v>337</v>
      </c>
      <c r="C43" s="37" t="s">
        <v>337</v>
      </c>
      <c r="D43" s="37" t="s">
        <v>292</v>
      </c>
      <c r="E43" s="7"/>
      <c r="F43" s="7" t="s">
        <v>239</v>
      </c>
      <c r="I43" s="38"/>
      <c r="K43" s="38">
        <v>235</v>
      </c>
      <c r="M43" s="38">
        <v>12.75</v>
      </c>
      <c r="N43" s="57">
        <v>1009</v>
      </c>
      <c r="O43" s="7" t="s">
        <v>236</v>
      </c>
      <c r="P43" s="42">
        <v>35915</v>
      </c>
      <c r="Q43" s="42">
        <v>35918</v>
      </c>
      <c r="R43" s="38">
        <v>800</v>
      </c>
      <c r="S43" s="7"/>
      <c r="T43" s="37" t="s">
        <v>335</v>
      </c>
      <c r="X43" s="57">
        <v>774</v>
      </c>
      <c r="Z43" s="7" t="s">
        <v>291</v>
      </c>
      <c r="AA43" s="7" t="s">
        <v>245</v>
      </c>
      <c r="AC43" s="7" t="s">
        <v>65</v>
      </c>
      <c r="AD43" s="7" t="s">
        <v>189</v>
      </c>
      <c r="AG43" s="7"/>
      <c r="AH43" s="7"/>
      <c r="AI43" s="7"/>
      <c r="AL43" s="38"/>
      <c r="AM43" s="57">
        <v>8485</v>
      </c>
      <c r="AN43" s="38">
        <v>0.00051</v>
      </c>
      <c r="AP43" s="57"/>
      <c r="AQ43" s="7" t="s">
        <v>323</v>
      </c>
      <c r="AS43" s="7"/>
    </row>
    <row r="44" spans="1:45" ht="22.5">
      <c r="A44" s="22" t="s">
        <v>357</v>
      </c>
      <c r="B44" s="7" t="s">
        <v>338</v>
      </c>
      <c r="C44" s="7" t="s">
        <v>338</v>
      </c>
      <c r="D44" s="37" t="s">
        <v>292</v>
      </c>
      <c r="E44" s="7"/>
      <c r="F44" s="7" t="s">
        <v>229</v>
      </c>
      <c r="I44" s="38"/>
      <c r="K44" s="38">
        <v>201</v>
      </c>
      <c r="N44" s="57">
        <v>1027</v>
      </c>
      <c r="O44" s="7" t="s">
        <v>236</v>
      </c>
      <c r="P44" s="42">
        <v>35915</v>
      </c>
      <c r="Q44" s="42">
        <v>35918</v>
      </c>
      <c r="R44" s="38">
        <v>800</v>
      </c>
      <c r="S44" s="7"/>
      <c r="T44" s="37" t="s">
        <v>335</v>
      </c>
      <c r="X44" s="57">
        <v>826</v>
      </c>
      <c r="Z44" s="7" t="s">
        <v>291</v>
      </c>
      <c r="AA44" s="7" t="s">
        <v>248</v>
      </c>
      <c r="AC44" s="7" t="s">
        <v>65</v>
      </c>
      <c r="AD44" s="7" t="s">
        <v>189</v>
      </c>
      <c r="AG44" s="7"/>
      <c r="AH44" s="7"/>
      <c r="AI44" s="7"/>
      <c r="AL44" s="38"/>
      <c r="AM44" s="57">
        <v>4333</v>
      </c>
      <c r="AN44" s="38">
        <v>0.00027</v>
      </c>
      <c r="AP44" s="57"/>
      <c r="AQ44" s="7" t="s">
        <v>323</v>
      </c>
      <c r="AS44" s="7"/>
    </row>
    <row r="45" spans="1:45" ht="11.25">
      <c r="A45" s="22" t="s">
        <v>359</v>
      </c>
      <c r="B45" s="37" t="s">
        <v>337</v>
      </c>
      <c r="C45" s="37" t="s">
        <v>337</v>
      </c>
      <c r="D45" s="37" t="s">
        <v>292</v>
      </c>
      <c r="E45" s="7"/>
      <c r="F45" s="7" t="s">
        <v>239</v>
      </c>
      <c r="M45" s="38">
        <v>12.75</v>
      </c>
      <c r="N45" s="57">
        <v>1009</v>
      </c>
      <c r="O45" s="7" t="s">
        <v>302</v>
      </c>
      <c r="P45" s="42">
        <v>35899</v>
      </c>
      <c r="Q45" s="42">
        <v>35899</v>
      </c>
      <c r="R45" s="38">
        <v>288</v>
      </c>
      <c r="S45" s="7"/>
      <c r="T45" s="37" t="s">
        <v>337</v>
      </c>
      <c r="U45" s="7">
        <v>26.51</v>
      </c>
      <c r="X45" s="57">
        <v>1009</v>
      </c>
      <c r="Z45" s="7" t="s">
        <v>291</v>
      </c>
      <c r="AD45" s="7" t="s">
        <v>189</v>
      </c>
      <c r="AE45" s="7"/>
      <c r="AF45" s="38">
        <v>10.4</v>
      </c>
      <c r="AG45" s="7"/>
      <c r="AH45" s="7"/>
      <c r="AI45" s="7"/>
      <c r="AN45" s="57"/>
      <c r="AP45" s="57"/>
      <c r="AQ45" s="7" t="s">
        <v>324</v>
      </c>
      <c r="AS45" s="7"/>
    </row>
    <row r="46" spans="1:45" ht="11.25">
      <c r="A46" s="22" t="s">
        <v>359</v>
      </c>
      <c r="B46" s="37" t="s">
        <v>337</v>
      </c>
      <c r="C46" s="37" t="s">
        <v>337</v>
      </c>
      <c r="D46" s="37" t="s">
        <v>292</v>
      </c>
      <c r="E46" s="7"/>
      <c r="F46" s="7" t="s">
        <v>239</v>
      </c>
      <c r="M46" s="38">
        <v>12.75</v>
      </c>
      <c r="N46" s="57">
        <v>1009</v>
      </c>
      <c r="O46" s="7" t="s">
        <v>303</v>
      </c>
      <c r="P46" s="42">
        <v>35899</v>
      </c>
      <c r="Q46" s="42">
        <v>35899</v>
      </c>
      <c r="R46" s="38">
        <v>492</v>
      </c>
      <c r="S46" s="7"/>
      <c r="T46" s="37" t="s">
        <v>337</v>
      </c>
      <c r="U46" s="7">
        <v>49.02</v>
      </c>
      <c r="X46" s="57">
        <v>1009</v>
      </c>
      <c r="Z46" s="7" t="s">
        <v>291</v>
      </c>
      <c r="AD46" s="7" t="s">
        <v>189</v>
      </c>
      <c r="AE46" s="7"/>
      <c r="AF46" s="38">
        <v>9.9</v>
      </c>
      <c r="AG46" s="7"/>
      <c r="AH46" s="7"/>
      <c r="AI46" s="7"/>
      <c r="AL46" s="57">
        <v>33700</v>
      </c>
      <c r="AM46" s="57">
        <v>4505.03622</v>
      </c>
      <c r="AN46" s="57"/>
      <c r="AP46" s="57"/>
      <c r="AQ46" s="7" t="s">
        <v>324</v>
      </c>
      <c r="AS46" s="7"/>
    </row>
    <row r="47" spans="1:45" ht="11.25">
      <c r="A47" s="22" t="s">
        <v>359</v>
      </c>
      <c r="B47" s="37" t="s">
        <v>337</v>
      </c>
      <c r="C47" s="37" t="s">
        <v>337</v>
      </c>
      <c r="D47" s="37" t="s">
        <v>292</v>
      </c>
      <c r="E47" s="7"/>
      <c r="F47" s="7" t="s">
        <v>239</v>
      </c>
      <c r="M47" s="38">
        <v>12.75</v>
      </c>
      <c r="N47" s="57">
        <v>1009</v>
      </c>
      <c r="O47" s="7" t="s">
        <v>304</v>
      </c>
      <c r="P47" s="42">
        <v>35899</v>
      </c>
      <c r="Q47" s="42">
        <v>35899</v>
      </c>
      <c r="R47" s="38">
        <v>732</v>
      </c>
      <c r="S47" s="7"/>
      <c r="T47" s="37" t="s">
        <v>337</v>
      </c>
      <c r="U47" s="7">
        <v>78.9</v>
      </c>
      <c r="X47" s="57">
        <v>1009</v>
      </c>
      <c r="Z47" s="7" t="s">
        <v>291</v>
      </c>
      <c r="AD47" s="7" t="s">
        <v>189</v>
      </c>
      <c r="AE47" s="7"/>
      <c r="AF47" s="38">
        <v>9.4</v>
      </c>
      <c r="AG47" s="7"/>
      <c r="AH47" s="7"/>
      <c r="AI47" s="7"/>
      <c r="AL47" s="57">
        <v>35800</v>
      </c>
      <c r="AM47" s="57">
        <v>4785.76548</v>
      </c>
      <c r="AN47" s="57"/>
      <c r="AP47" s="57"/>
      <c r="AQ47" s="7" t="s">
        <v>324</v>
      </c>
      <c r="AS47" s="7"/>
    </row>
    <row r="48" spans="1:45" ht="11.25">
      <c r="A48" s="22" t="s">
        <v>359</v>
      </c>
      <c r="B48" s="37" t="s">
        <v>337</v>
      </c>
      <c r="C48" s="37" t="s">
        <v>337</v>
      </c>
      <c r="D48" s="37" t="s">
        <v>292</v>
      </c>
      <c r="E48" s="7"/>
      <c r="F48" s="7" t="s">
        <v>239</v>
      </c>
      <c r="M48" s="38">
        <v>12.75</v>
      </c>
      <c r="N48" s="57">
        <v>1009</v>
      </c>
      <c r="O48" s="7" t="s">
        <v>305</v>
      </c>
      <c r="P48" s="42">
        <v>35899</v>
      </c>
      <c r="Q48" s="42">
        <v>35899</v>
      </c>
      <c r="R48" s="38">
        <v>1000</v>
      </c>
      <c r="S48" s="7"/>
      <c r="T48" s="37" t="s">
        <v>337</v>
      </c>
      <c r="U48" s="7">
        <v>103.04</v>
      </c>
      <c r="X48" s="57">
        <v>1009</v>
      </c>
      <c r="Z48" s="7" t="s">
        <v>291</v>
      </c>
      <c r="AD48" s="7" t="s">
        <v>189</v>
      </c>
      <c r="AE48" s="7"/>
      <c r="AF48" s="38">
        <v>9.7</v>
      </c>
      <c r="AG48" s="7"/>
      <c r="AH48" s="7"/>
      <c r="AI48" s="7"/>
      <c r="AN48" s="57"/>
      <c r="AP48" s="57"/>
      <c r="AQ48" s="7" t="s">
        <v>324</v>
      </c>
      <c r="AS48" s="7"/>
    </row>
    <row r="49" spans="1:43" s="44" customFormat="1" ht="11.25">
      <c r="A49" s="22" t="s">
        <v>358</v>
      </c>
      <c r="B49" s="37" t="s">
        <v>336</v>
      </c>
      <c r="C49" s="37" t="s">
        <v>336</v>
      </c>
      <c r="D49" s="37" t="s">
        <v>292</v>
      </c>
      <c r="F49" s="7" t="s">
        <v>229</v>
      </c>
      <c r="K49" s="43"/>
      <c r="M49" s="38">
        <v>12.75</v>
      </c>
      <c r="N49" s="38">
        <v>600</v>
      </c>
      <c r="O49" s="7" t="s">
        <v>302</v>
      </c>
      <c r="P49" s="42">
        <v>35899</v>
      </c>
      <c r="Q49" s="42">
        <v>35899</v>
      </c>
      <c r="R49" s="38">
        <v>277</v>
      </c>
      <c r="T49" s="37" t="s">
        <v>337</v>
      </c>
      <c r="U49" s="7">
        <v>7.14</v>
      </c>
      <c r="X49" s="57">
        <v>600</v>
      </c>
      <c r="Z49" s="7" t="s">
        <v>291</v>
      </c>
      <c r="AD49" s="7" t="s">
        <v>189</v>
      </c>
      <c r="AF49" s="43"/>
      <c r="AL49" s="57">
        <v>33900</v>
      </c>
      <c r="AM49" s="57">
        <v>4531</v>
      </c>
      <c r="AN49" s="58"/>
      <c r="AP49" s="58"/>
      <c r="AQ49" s="7" t="s">
        <v>324</v>
      </c>
    </row>
    <row r="50" spans="1:43" s="44" customFormat="1" ht="11.25">
      <c r="A50" s="22" t="s">
        <v>358</v>
      </c>
      <c r="B50" s="37" t="s">
        <v>336</v>
      </c>
      <c r="C50" s="37" t="s">
        <v>336</v>
      </c>
      <c r="D50" s="37" t="s">
        <v>292</v>
      </c>
      <c r="F50" s="7" t="s">
        <v>229</v>
      </c>
      <c r="K50" s="43"/>
      <c r="M50" s="38">
        <v>12.75</v>
      </c>
      <c r="N50" s="38">
        <v>600</v>
      </c>
      <c r="O50" s="7" t="s">
        <v>303</v>
      </c>
      <c r="P50" s="42">
        <v>35899</v>
      </c>
      <c r="Q50" s="42">
        <v>35899</v>
      </c>
      <c r="R50" s="38">
        <v>485</v>
      </c>
      <c r="T50" s="37" t="s">
        <v>337</v>
      </c>
      <c r="U50" s="7">
        <v>13.52</v>
      </c>
      <c r="X50" s="57">
        <v>600</v>
      </c>
      <c r="Z50" s="7" t="s">
        <v>291</v>
      </c>
      <c r="AD50" s="7" t="s">
        <v>189</v>
      </c>
      <c r="AF50" s="43"/>
      <c r="AL50" s="57">
        <v>51200</v>
      </c>
      <c r="AM50" s="57">
        <v>6844</v>
      </c>
      <c r="AN50" s="58"/>
      <c r="AP50" s="58"/>
      <c r="AQ50" s="7" t="s">
        <v>324</v>
      </c>
    </row>
    <row r="51" spans="1:46" s="44" customFormat="1" ht="11.25">
      <c r="A51" s="22" t="s">
        <v>358</v>
      </c>
      <c r="B51" s="37" t="s">
        <v>336</v>
      </c>
      <c r="C51" s="37" t="s">
        <v>336</v>
      </c>
      <c r="D51" s="37" t="s">
        <v>292</v>
      </c>
      <c r="F51" s="7" t="s">
        <v>229</v>
      </c>
      <c r="K51" s="43"/>
      <c r="M51" s="38">
        <v>12.75</v>
      </c>
      <c r="N51" s="38">
        <v>600</v>
      </c>
      <c r="O51" s="7" t="s">
        <v>304</v>
      </c>
      <c r="P51" s="42">
        <v>35899</v>
      </c>
      <c r="Q51" s="42">
        <v>35899</v>
      </c>
      <c r="R51" s="38">
        <v>470</v>
      </c>
      <c r="T51" s="37" t="s">
        <v>337</v>
      </c>
      <c r="U51" s="7">
        <v>22.04</v>
      </c>
      <c r="X51" s="57">
        <v>600</v>
      </c>
      <c r="Z51" s="7" t="s">
        <v>291</v>
      </c>
      <c r="AD51" s="7" t="s">
        <v>189</v>
      </c>
      <c r="AF51" s="43"/>
      <c r="AL51" s="57">
        <v>40800</v>
      </c>
      <c r="AM51" s="57">
        <v>5454</v>
      </c>
      <c r="AN51" s="58"/>
      <c r="AP51" s="58"/>
      <c r="AQ51" s="7" t="s">
        <v>324</v>
      </c>
      <c r="AT51" s="44" t="s">
        <v>325</v>
      </c>
    </row>
    <row r="52" spans="1:43" s="44" customFormat="1" ht="11.25">
      <c r="A52" s="22" t="s">
        <v>358</v>
      </c>
      <c r="B52" s="37" t="s">
        <v>336</v>
      </c>
      <c r="C52" s="37" t="s">
        <v>336</v>
      </c>
      <c r="D52" s="37" t="s">
        <v>292</v>
      </c>
      <c r="F52" s="7" t="s">
        <v>229</v>
      </c>
      <c r="K52" s="43"/>
      <c r="M52" s="38">
        <v>12.75</v>
      </c>
      <c r="N52" s="38">
        <v>600</v>
      </c>
      <c r="O52" s="7" t="s">
        <v>305</v>
      </c>
      <c r="P52" s="42">
        <v>35899</v>
      </c>
      <c r="Q52" s="42">
        <v>35899</v>
      </c>
      <c r="R52" s="38">
        <v>1000</v>
      </c>
      <c r="T52" s="37" t="s">
        <v>337</v>
      </c>
      <c r="U52" s="7">
        <v>31.2</v>
      </c>
      <c r="X52" s="57">
        <v>600</v>
      </c>
      <c r="Z52" s="7" t="s">
        <v>291</v>
      </c>
      <c r="AD52" s="7" t="s">
        <v>189</v>
      </c>
      <c r="AF52" s="43"/>
      <c r="AL52" s="57">
        <v>57400</v>
      </c>
      <c r="AM52" s="57">
        <v>7673.26644</v>
      </c>
      <c r="AN52" s="58"/>
      <c r="AP52" s="58"/>
      <c r="AQ52" s="7" t="s">
        <v>324</v>
      </c>
    </row>
    <row r="53" spans="1:45" ht="22.5">
      <c r="A53" s="22" t="s">
        <v>358</v>
      </c>
      <c r="B53" s="37" t="s">
        <v>336</v>
      </c>
      <c r="C53" s="37" t="s">
        <v>336</v>
      </c>
      <c r="D53" s="37" t="s">
        <v>292</v>
      </c>
      <c r="E53" s="7"/>
      <c r="F53" s="7" t="s">
        <v>229</v>
      </c>
      <c r="I53" s="38"/>
      <c r="M53" s="38">
        <v>12.75</v>
      </c>
      <c r="N53" s="38">
        <v>600</v>
      </c>
      <c r="O53" s="7" t="s">
        <v>236</v>
      </c>
      <c r="P53" s="42">
        <v>35900</v>
      </c>
      <c r="Q53" s="42">
        <v>35901</v>
      </c>
      <c r="R53" s="57">
        <v>1000</v>
      </c>
      <c r="S53" s="7"/>
      <c r="T53" s="37" t="s">
        <v>337</v>
      </c>
      <c r="X53" s="57">
        <v>600</v>
      </c>
      <c r="Z53" s="7" t="s">
        <v>291</v>
      </c>
      <c r="AA53" s="7" t="s">
        <v>237</v>
      </c>
      <c r="AD53" s="7" t="s">
        <v>189</v>
      </c>
      <c r="AE53" s="7"/>
      <c r="AF53" s="38" t="s">
        <v>231</v>
      </c>
      <c r="AG53" s="7"/>
      <c r="AH53" s="7"/>
      <c r="AI53" s="7"/>
      <c r="AL53" s="57">
        <v>59500</v>
      </c>
      <c r="AM53" s="57">
        <v>7953</v>
      </c>
      <c r="AN53" s="57"/>
      <c r="AP53" s="57"/>
      <c r="AQ53" s="7" t="s">
        <v>324</v>
      </c>
      <c r="AS53" s="7"/>
    </row>
    <row r="54" spans="1:45" ht="22.5">
      <c r="A54" s="22" t="s">
        <v>357</v>
      </c>
      <c r="B54" s="37" t="s">
        <v>335</v>
      </c>
      <c r="C54" s="37" t="s">
        <v>335</v>
      </c>
      <c r="D54" s="37" t="s">
        <v>292</v>
      </c>
      <c r="E54" s="7"/>
      <c r="F54" s="7" t="s">
        <v>229</v>
      </c>
      <c r="I54" s="38"/>
      <c r="M54" s="38">
        <v>12.75</v>
      </c>
      <c r="N54" s="57">
        <v>1027</v>
      </c>
      <c r="O54" s="7" t="s">
        <v>236</v>
      </c>
      <c r="P54" s="42">
        <v>35900</v>
      </c>
      <c r="Q54" s="42">
        <v>35901</v>
      </c>
      <c r="R54" s="57">
        <v>1000</v>
      </c>
      <c r="S54" s="7"/>
      <c r="T54" s="37" t="s">
        <v>337</v>
      </c>
      <c r="X54" s="57">
        <v>1027</v>
      </c>
      <c r="Z54" s="7" t="s">
        <v>291</v>
      </c>
      <c r="AA54" s="7" t="s">
        <v>237</v>
      </c>
      <c r="AD54" s="7" t="s">
        <v>189</v>
      </c>
      <c r="AE54" s="7"/>
      <c r="AF54" s="38" t="s">
        <v>231</v>
      </c>
      <c r="AG54" s="7"/>
      <c r="AH54" s="7"/>
      <c r="AI54" s="7"/>
      <c r="AL54" s="57">
        <v>45700</v>
      </c>
      <c r="AM54" s="57">
        <v>6109</v>
      </c>
      <c r="AN54" s="57"/>
      <c r="AP54" s="57"/>
      <c r="AQ54" s="7" t="s">
        <v>324</v>
      </c>
      <c r="AS54" s="7"/>
    </row>
    <row r="55" spans="1:45" ht="22.5">
      <c r="A55" s="22" t="s">
        <v>359</v>
      </c>
      <c r="B55" s="7" t="s">
        <v>339</v>
      </c>
      <c r="C55" s="7" t="s">
        <v>339</v>
      </c>
      <c r="D55" s="37" t="s">
        <v>292</v>
      </c>
      <c r="E55" s="7"/>
      <c r="F55" s="7" t="s">
        <v>239</v>
      </c>
      <c r="I55" s="38"/>
      <c r="K55" s="38">
        <v>235</v>
      </c>
      <c r="N55" s="57">
        <v>1009</v>
      </c>
      <c r="O55" s="7" t="s">
        <v>236</v>
      </c>
      <c r="P55" s="42">
        <v>35900</v>
      </c>
      <c r="Q55" s="42">
        <v>35901</v>
      </c>
      <c r="R55" s="57">
        <v>1000</v>
      </c>
      <c r="S55" s="7"/>
      <c r="T55" s="37" t="s">
        <v>337</v>
      </c>
      <c r="X55" s="57">
        <v>774</v>
      </c>
      <c r="Z55" s="7" t="s">
        <v>291</v>
      </c>
      <c r="AA55" s="7" t="s">
        <v>248</v>
      </c>
      <c r="AD55" s="7" t="s">
        <v>189</v>
      </c>
      <c r="AG55" s="7"/>
      <c r="AH55" s="7"/>
      <c r="AI55" s="7"/>
      <c r="AL55" s="38"/>
      <c r="AM55" s="57">
        <v>5944</v>
      </c>
      <c r="AN55" s="38">
        <v>0.00027</v>
      </c>
      <c r="AP55" s="57"/>
      <c r="AQ55" s="7" t="s">
        <v>326</v>
      </c>
      <c r="AS55" s="7"/>
    </row>
    <row r="56" spans="1:45" ht="22.5">
      <c r="A56" s="22" t="s">
        <v>357</v>
      </c>
      <c r="B56" s="37" t="s">
        <v>335</v>
      </c>
      <c r="C56" s="37" t="s">
        <v>335</v>
      </c>
      <c r="D56" s="37" t="s">
        <v>292</v>
      </c>
      <c r="E56" s="7"/>
      <c r="F56" s="7" t="s">
        <v>229</v>
      </c>
      <c r="I56" s="38"/>
      <c r="K56" s="38">
        <v>201</v>
      </c>
      <c r="M56" s="38">
        <v>12.75</v>
      </c>
      <c r="N56" s="57">
        <v>1027</v>
      </c>
      <c r="O56" s="7" t="s">
        <v>236</v>
      </c>
      <c r="P56" s="42">
        <v>35900</v>
      </c>
      <c r="Q56" s="42">
        <v>35901</v>
      </c>
      <c r="R56" s="57">
        <v>1000</v>
      </c>
      <c r="S56" s="7"/>
      <c r="T56" s="37" t="s">
        <v>337</v>
      </c>
      <c r="X56" s="57">
        <v>826</v>
      </c>
      <c r="Z56" s="7" t="s">
        <v>291</v>
      </c>
      <c r="AA56" s="7" t="s">
        <v>245</v>
      </c>
      <c r="AD56" s="7" t="s">
        <v>189</v>
      </c>
      <c r="AG56" s="7"/>
      <c r="AH56" s="7"/>
      <c r="AI56" s="7"/>
      <c r="AL56" s="38"/>
      <c r="AM56" s="57">
        <v>6481</v>
      </c>
      <c r="AN56" s="38">
        <v>0.00058</v>
      </c>
      <c r="AP56" s="57"/>
      <c r="AQ56" s="7" t="s">
        <v>326</v>
      </c>
      <c r="AS56" s="7"/>
    </row>
    <row r="57" spans="1:45" ht="22.5">
      <c r="A57" s="22" t="s">
        <v>358</v>
      </c>
      <c r="B57" s="37" t="s">
        <v>336</v>
      </c>
      <c r="C57" s="37" t="s">
        <v>336</v>
      </c>
      <c r="D57" s="37" t="s">
        <v>292</v>
      </c>
      <c r="E57" s="7"/>
      <c r="F57" s="7" t="s">
        <v>229</v>
      </c>
      <c r="I57" s="38"/>
      <c r="K57" s="38">
        <v>238</v>
      </c>
      <c r="M57" s="38">
        <v>12.75</v>
      </c>
      <c r="N57" s="38">
        <v>600</v>
      </c>
      <c r="O57" s="7" t="s">
        <v>236</v>
      </c>
      <c r="P57" s="42">
        <v>35900</v>
      </c>
      <c r="Q57" s="42">
        <v>35901</v>
      </c>
      <c r="R57" s="57">
        <v>1000</v>
      </c>
      <c r="S57" s="7"/>
      <c r="T57" s="37" t="s">
        <v>337</v>
      </c>
      <c r="X57" s="57">
        <v>362</v>
      </c>
      <c r="Z57" s="7" t="s">
        <v>291</v>
      </c>
      <c r="AA57" s="7" t="s">
        <v>245</v>
      </c>
      <c r="AD57" s="7" t="s">
        <v>189</v>
      </c>
      <c r="AG57" s="7"/>
      <c r="AH57" s="7"/>
      <c r="AI57" s="7"/>
      <c r="AL57" s="38"/>
      <c r="AM57" s="57">
        <v>12069</v>
      </c>
      <c r="AN57" s="38" t="s">
        <v>251</v>
      </c>
      <c r="AP57" s="57"/>
      <c r="AQ57" s="7" t="s">
        <v>326</v>
      </c>
      <c r="AS57" s="7"/>
    </row>
    <row r="58" spans="1:45" ht="22.5">
      <c r="A58" s="22" t="s">
        <v>258</v>
      </c>
      <c r="B58" s="7" t="s">
        <v>259</v>
      </c>
      <c r="C58" s="7" t="s">
        <v>259</v>
      </c>
      <c r="D58" s="40" t="s">
        <v>260</v>
      </c>
      <c r="E58" s="37">
        <v>2001</v>
      </c>
      <c r="F58" s="37" t="s">
        <v>261</v>
      </c>
      <c r="L58" s="19">
        <v>1990</v>
      </c>
      <c r="N58" s="31">
        <v>200</v>
      </c>
      <c r="O58" s="7" t="s">
        <v>262</v>
      </c>
      <c r="P58" s="42">
        <v>37096</v>
      </c>
      <c r="Q58" s="42">
        <v>37096</v>
      </c>
      <c r="R58" s="38"/>
      <c r="S58" s="38">
        <v>87</v>
      </c>
      <c r="T58" s="7" t="s">
        <v>259</v>
      </c>
      <c r="V58" s="7">
        <v>126</v>
      </c>
      <c r="W58" s="7">
        <v>200</v>
      </c>
      <c r="X58" s="38">
        <v>74</v>
      </c>
      <c r="Z58" s="7" t="s">
        <v>291</v>
      </c>
      <c r="AE58" s="7"/>
      <c r="AF58" s="7"/>
      <c r="AG58" s="7">
        <v>220</v>
      </c>
      <c r="AH58" s="7"/>
      <c r="AI58" s="7"/>
      <c r="AJ58" s="7">
        <v>29.414</v>
      </c>
      <c r="AL58" s="7">
        <v>37400</v>
      </c>
      <c r="AM58" s="38">
        <v>5000.38</v>
      </c>
      <c r="AQ58" s="7" t="s">
        <v>263</v>
      </c>
      <c r="AS58" s="7"/>
    </row>
    <row r="59" spans="1:45" ht="22.5">
      <c r="A59" s="22" t="s">
        <v>264</v>
      </c>
      <c r="B59" s="7" t="s">
        <v>265</v>
      </c>
      <c r="C59" s="7" t="s">
        <v>265</v>
      </c>
      <c r="D59" s="40" t="s">
        <v>260</v>
      </c>
      <c r="E59" s="37">
        <v>2001</v>
      </c>
      <c r="F59" s="37" t="s">
        <v>261</v>
      </c>
      <c r="L59" s="19">
        <v>1990</v>
      </c>
      <c r="N59" s="31">
        <v>420</v>
      </c>
      <c r="O59" s="7" t="s">
        <v>262</v>
      </c>
      <c r="P59" s="42">
        <v>37096</v>
      </c>
      <c r="Q59" s="42">
        <v>37096</v>
      </c>
      <c r="R59" s="38"/>
      <c r="S59" s="38">
        <v>87</v>
      </c>
      <c r="T59" s="7" t="s">
        <v>265</v>
      </c>
      <c r="V59" s="7">
        <v>345</v>
      </c>
      <c r="W59" s="7">
        <v>420</v>
      </c>
      <c r="X59" s="38">
        <v>75</v>
      </c>
      <c r="Z59" s="7" t="s">
        <v>291</v>
      </c>
      <c r="AE59" s="7"/>
      <c r="AF59" s="7"/>
      <c r="AG59" s="7">
        <v>0.3</v>
      </c>
      <c r="AH59" s="7"/>
      <c r="AI59" s="7"/>
      <c r="AJ59" s="7">
        <v>0.04011</v>
      </c>
      <c r="AL59" s="7">
        <v>5</v>
      </c>
      <c r="AM59" s="38">
        <v>0.6685000000000001</v>
      </c>
      <c r="AQ59" s="7" t="s">
        <v>263</v>
      </c>
      <c r="AS59" s="7"/>
    </row>
    <row r="60" spans="1:45" ht="22.5">
      <c r="A60" s="22" t="s">
        <v>266</v>
      </c>
      <c r="B60" s="7" t="s">
        <v>267</v>
      </c>
      <c r="C60" s="7" t="s">
        <v>267</v>
      </c>
      <c r="D60" s="40" t="s">
        <v>260</v>
      </c>
      <c r="E60" s="37">
        <v>2001</v>
      </c>
      <c r="F60" s="37" t="s">
        <v>261</v>
      </c>
      <c r="L60" s="19">
        <v>1990</v>
      </c>
      <c r="N60" s="31">
        <v>897</v>
      </c>
      <c r="O60" s="7" t="s">
        <v>262</v>
      </c>
      <c r="P60" s="42">
        <v>37096</v>
      </c>
      <c r="Q60" s="42">
        <v>37096</v>
      </c>
      <c r="R60" s="38"/>
      <c r="S60" s="38">
        <v>87</v>
      </c>
      <c r="T60" s="7" t="s">
        <v>267</v>
      </c>
      <c r="V60" s="7">
        <v>795</v>
      </c>
      <c r="W60" s="7">
        <v>897</v>
      </c>
      <c r="X60" s="38">
        <v>102</v>
      </c>
      <c r="Z60" s="7" t="s">
        <v>291</v>
      </c>
      <c r="AE60" s="7"/>
      <c r="AF60" s="7"/>
      <c r="AG60" s="7">
        <v>40</v>
      </c>
      <c r="AH60" s="7"/>
      <c r="AI60" s="7"/>
      <c r="AJ60" s="7">
        <v>5.348000000000001</v>
      </c>
      <c r="AL60" s="7">
        <v>11200</v>
      </c>
      <c r="AM60" s="38">
        <v>1497.44</v>
      </c>
      <c r="AQ60" s="7" t="s">
        <v>263</v>
      </c>
      <c r="AS60" s="7"/>
    </row>
    <row r="61" spans="1:45" ht="22.5">
      <c r="A61" s="22" t="s">
        <v>268</v>
      </c>
      <c r="B61" s="7" t="s">
        <v>269</v>
      </c>
      <c r="C61" s="7" t="s">
        <v>269</v>
      </c>
      <c r="D61" s="40" t="s">
        <v>260</v>
      </c>
      <c r="E61" s="37">
        <v>2001</v>
      </c>
      <c r="F61" s="37" t="s">
        <v>261</v>
      </c>
      <c r="K61" s="38">
        <v>42</v>
      </c>
      <c r="L61" s="19">
        <v>1990</v>
      </c>
      <c r="M61" s="7">
        <v>19</v>
      </c>
      <c r="N61" s="31">
        <v>245</v>
      </c>
      <c r="O61" s="7" t="s">
        <v>158</v>
      </c>
      <c r="P61" s="42">
        <v>37123</v>
      </c>
      <c r="Q61" s="42">
        <v>37130</v>
      </c>
      <c r="R61" s="38">
        <v>591</v>
      </c>
      <c r="S61" s="50">
        <v>1.1666666666666667</v>
      </c>
      <c r="T61" s="7" t="s">
        <v>269</v>
      </c>
      <c r="V61" s="7">
        <v>78</v>
      </c>
      <c r="W61" s="7">
        <v>233</v>
      </c>
      <c r="X61" s="38">
        <v>155</v>
      </c>
      <c r="Z61" s="7" t="s">
        <v>291</v>
      </c>
      <c r="AA61" s="7" t="s">
        <v>293</v>
      </c>
      <c r="AB61" s="7" t="s">
        <v>237</v>
      </c>
      <c r="AC61" s="7" t="s">
        <v>271</v>
      </c>
      <c r="AE61" s="7"/>
      <c r="AF61" s="7"/>
      <c r="AG61" s="7"/>
      <c r="AH61" s="7"/>
      <c r="AI61" s="7"/>
      <c r="AJ61" s="38"/>
      <c r="AL61" s="7">
        <v>36000</v>
      </c>
      <c r="AM61" s="38">
        <v>4813.2</v>
      </c>
      <c r="AQ61" s="7" t="s">
        <v>272</v>
      </c>
      <c r="AS61" s="7"/>
    </row>
    <row r="62" spans="1:45" ht="22.5">
      <c r="A62" s="22" t="s">
        <v>268</v>
      </c>
      <c r="B62" s="7" t="s">
        <v>269</v>
      </c>
      <c r="C62" s="7" t="s">
        <v>269</v>
      </c>
      <c r="D62" s="40" t="s">
        <v>260</v>
      </c>
      <c r="E62" s="37">
        <v>2001</v>
      </c>
      <c r="F62" s="37" t="s">
        <v>261</v>
      </c>
      <c r="K62" s="38">
        <v>42</v>
      </c>
      <c r="L62" s="19">
        <v>1990</v>
      </c>
      <c r="M62" s="7">
        <v>19</v>
      </c>
      <c r="N62" s="31">
        <v>245</v>
      </c>
      <c r="O62" s="7" t="s">
        <v>158</v>
      </c>
      <c r="P62" s="42">
        <v>37123</v>
      </c>
      <c r="Q62" s="42">
        <v>37130</v>
      </c>
      <c r="R62" s="38">
        <v>600</v>
      </c>
      <c r="S62" s="50">
        <v>1.1666666666666667</v>
      </c>
      <c r="T62" s="7" t="s">
        <v>269</v>
      </c>
      <c r="V62" s="7">
        <v>78</v>
      </c>
      <c r="W62" s="7">
        <v>233</v>
      </c>
      <c r="X62" s="38">
        <v>155</v>
      </c>
      <c r="Z62" s="7" t="s">
        <v>291</v>
      </c>
      <c r="AA62" s="7" t="s">
        <v>293</v>
      </c>
      <c r="AB62" s="7" t="s">
        <v>237</v>
      </c>
      <c r="AC62" s="7" t="s">
        <v>273</v>
      </c>
      <c r="AE62" s="7"/>
      <c r="AF62" s="7"/>
      <c r="AG62" s="7"/>
      <c r="AH62" s="7"/>
      <c r="AI62" s="7"/>
      <c r="AJ62" s="38"/>
      <c r="AL62" s="7">
        <v>176000</v>
      </c>
      <c r="AM62" s="38">
        <v>23531.2</v>
      </c>
      <c r="AQ62" s="7" t="s">
        <v>272</v>
      </c>
      <c r="AS62" s="7"/>
    </row>
    <row r="63" spans="1:45" ht="11.25">
      <c r="A63" s="22" t="s">
        <v>268</v>
      </c>
      <c r="B63" s="7" t="s">
        <v>269</v>
      </c>
      <c r="C63" s="7" t="s">
        <v>269</v>
      </c>
      <c r="D63" s="40" t="s">
        <v>260</v>
      </c>
      <c r="E63" s="37">
        <v>2001</v>
      </c>
      <c r="F63" s="37" t="s">
        <v>261</v>
      </c>
      <c r="K63" s="38">
        <v>42</v>
      </c>
      <c r="L63" s="19">
        <v>1990</v>
      </c>
      <c r="M63" s="7">
        <v>19</v>
      </c>
      <c r="N63" s="31">
        <v>245</v>
      </c>
      <c r="O63" s="7" t="s">
        <v>158</v>
      </c>
      <c r="P63" s="42">
        <v>37161</v>
      </c>
      <c r="Q63" s="42">
        <v>37161</v>
      </c>
      <c r="R63" s="38">
        <v>600</v>
      </c>
      <c r="S63" s="50">
        <v>1.1666666666666667</v>
      </c>
      <c r="T63" s="7" t="s">
        <v>269</v>
      </c>
      <c r="V63" s="7">
        <v>78</v>
      </c>
      <c r="W63" s="7">
        <v>233</v>
      </c>
      <c r="X63" s="38">
        <v>155</v>
      </c>
      <c r="Z63" s="7" t="s">
        <v>291</v>
      </c>
      <c r="AA63" s="7" t="s">
        <v>172</v>
      </c>
      <c r="AB63" s="7" t="s">
        <v>295</v>
      </c>
      <c r="AE63" s="7"/>
      <c r="AF63" s="7"/>
      <c r="AG63" s="7"/>
      <c r="AH63" s="7"/>
      <c r="AI63" s="7"/>
      <c r="AJ63" s="38"/>
      <c r="AL63" s="47">
        <v>148909.7</v>
      </c>
      <c r="AM63" s="38">
        <v>19909.22689</v>
      </c>
      <c r="AQ63" s="7" t="s">
        <v>289</v>
      </c>
      <c r="AS63" s="7"/>
    </row>
    <row r="64" spans="1:45" ht="11.25">
      <c r="A64" s="22" t="s">
        <v>258</v>
      </c>
      <c r="B64" s="7" t="s">
        <v>259</v>
      </c>
      <c r="C64" s="7" t="s">
        <v>259</v>
      </c>
      <c r="D64" s="40" t="s">
        <v>260</v>
      </c>
      <c r="E64" s="37">
        <v>2001</v>
      </c>
      <c r="F64" s="37" t="s">
        <v>261</v>
      </c>
      <c r="L64" s="19">
        <v>1990</v>
      </c>
      <c r="N64" s="31">
        <v>200</v>
      </c>
      <c r="O64" s="7" t="s">
        <v>158</v>
      </c>
      <c r="P64" s="42">
        <v>37161</v>
      </c>
      <c r="Q64" s="42">
        <v>37161</v>
      </c>
      <c r="R64" s="38">
        <v>600</v>
      </c>
      <c r="S64" s="38">
        <v>87</v>
      </c>
      <c r="T64" s="7" t="s">
        <v>269</v>
      </c>
      <c r="V64" s="7">
        <v>126</v>
      </c>
      <c r="W64" s="7">
        <v>200</v>
      </c>
      <c r="X64" s="38">
        <v>74</v>
      </c>
      <c r="Z64" s="7" t="s">
        <v>291</v>
      </c>
      <c r="AA64" s="7" t="s">
        <v>172</v>
      </c>
      <c r="AB64" s="7" t="s">
        <v>295</v>
      </c>
      <c r="AE64" s="7"/>
      <c r="AF64" s="7"/>
      <c r="AG64" s="7"/>
      <c r="AH64" s="7"/>
      <c r="AI64" s="7"/>
      <c r="AJ64" s="38"/>
      <c r="AL64" s="47">
        <v>41278.63</v>
      </c>
      <c r="AM64" s="38">
        <v>5518.9528310000005</v>
      </c>
      <c r="AQ64" s="7" t="s">
        <v>290</v>
      </c>
      <c r="AS64" s="7"/>
    </row>
    <row r="65" spans="1:45" ht="11.25">
      <c r="A65" s="22" t="s">
        <v>258</v>
      </c>
      <c r="B65" s="7" t="s">
        <v>259</v>
      </c>
      <c r="C65" s="7" t="s">
        <v>259</v>
      </c>
      <c r="D65" s="40" t="s">
        <v>260</v>
      </c>
      <c r="E65" s="37">
        <v>2001</v>
      </c>
      <c r="F65" s="37" t="s">
        <v>261</v>
      </c>
      <c r="L65" s="19">
        <v>1990</v>
      </c>
      <c r="N65" s="31">
        <v>200</v>
      </c>
      <c r="O65" s="7" t="s">
        <v>158</v>
      </c>
      <c r="P65" s="42">
        <v>37123</v>
      </c>
      <c r="Q65" s="42">
        <v>37130</v>
      </c>
      <c r="R65" s="38">
        <v>600</v>
      </c>
      <c r="S65" s="38">
        <v>87</v>
      </c>
      <c r="T65" s="7" t="s">
        <v>269</v>
      </c>
      <c r="V65" s="7">
        <v>126</v>
      </c>
      <c r="W65" s="7">
        <v>200</v>
      </c>
      <c r="X65" s="38">
        <v>74</v>
      </c>
      <c r="Z65" s="7" t="s">
        <v>291</v>
      </c>
      <c r="AA65" s="7" t="s">
        <v>294</v>
      </c>
      <c r="AB65" s="7" t="s">
        <v>295</v>
      </c>
      <c r="AC65" s="7" t="s">
        <v>275</v>
      </c>
      <c r="AE65" s="7"/>
      <c r="AF65" s="7"/>
      <c r="AG65" s="7"/>
      <c r="AH65" s="7"/>
      <c r="AI65" s="7"/>
      <c r="AJ65" s="38"/>
      <c r="AL65" s="47">
        <v>29230</v>
      </c>
      <c r="AM65" s="38">
        <v>3908.0510000000004</v>
      </c>
      <c r="AN65" s="7">
        <v>0.001269</v>
      </c>
      <c r="AQ65" s="7" t="s">
        <v>276</v>
      </c>
      <c r="AS65" s="7"/>
    </row>
    <row r="66" spans="1:45" ht="11.25">
      <c r="A66" s="22" t="s">
        <v>258</v>
      </c>
      <c r="B66" s="7" t="s">
        <v>259</v>
      </c>
      <c r="C66" s="7" t="s">
        <v>259</v>
      </c>
      <c r="D66" s="40" t="s">
        <v>260</v>
      </c>
      <c r="E66" s="37">
        <v>2001</v>
      </c>
      <c r="F66" s="37" t="s">
        <v>261</v>
      </c>
      <c r="L66" s="19">
        <v>1990</v>
      </c>
      <c r="N66" s="31">
        <v>200</v>
      </c>
      <c r="O66" s="7" t="s">
        <v>158</v>
      </c>
      <c r="P66" s="42">
        <v>37123</v>
      </c>
      <c r="Q66" s="42">
        <v>37130</v>
      </c>
      <c r="R66" s="38">
        <v>600</v>
      </c>
      <c r="S66" s="38">
        <v>87</v>
      </c>
      <c r="T66" s="7" t="s">
        <v>269</v>
      </c>
      <c r="V66" s="7">
        <v>126</v>
      </c>
      <c r="W66" s="7">
        <v>200</v>
      </c>
      <c r="X66" s="38">
        <v>74</v>
      </c>
      <c r="Z66" s="7" t="s">
        <v>291</v>
      </c>
      <c r="AA66" s="7" t="s">
        <v>294</v>
      </c>
      <c r="AB66" s="7" t="s">
        <v>295</v>
      </c>
      <c r="AC66" s="7" t="s">
        <v>277</v>
      </c>
      <c r="AE66" s="7"/>
      <c r="AF66" s="7"/>
      <c r="AG66" s="7"/>
      <c r="AH66" s="7"/>
      <c r="AI66" s="7"/>
      <c r="AJ66" s="38"/>
      <c r="AL66" s="47">
        <v>471500</v>
      </c>
      <c r="AM66" s="38">
        <v>63039.55</v>
      </c>
      <c r="AN66" s="47">
        <v>1.043E-15</v>
      </c>
      <c r="AQ66" s="7" t="s">
        <v>278</v>
      </c>
      <c r="AS66" s="7"/>
    </row>
    <row r="67" spans="1:45" ht="22.5">
      <c r="A67" s="37" t="s">
        <v>279</v>
      </c>
      <c r="B67" s="7" t="s">
        <v>280</v>
      </c>
      <c r="C67" s="7" t="s">
        <v>280</v>
      </c>
      <c r="D67" s="40" t="s">
        <v>260</v>
      </c>
      <c r="E67" s="37"/>
      <c r="F67" s="37" t="s">
        <v>281</v>
      </c>
      <c r="N67" s="7"/>
      <c r="O67" s="7" t="s">
        <v>158</v>
      </c>
      <c r="P67" s="42">
        <v>37123</v>
      </c>
      <c r="Q67" s="42">
        <v>37130</v>
      </c>
      <c r="R67" s="38">
        <v>600</v>
      </c>
      <c r="S67" s="38">
        <v>1750</v>
      </c>
      <c r="T67" s="7" t="s">
        <v>269</v>
      </c>
      <c r="V67" s="7">
        <v>86</v>
      </c>
      <c r="W67" s="7">
        <v>106</v>
      </c>
      <c r="X67" s="38">
        <v>20</v>
      </c>
      <c r="Z67" s="7" t="s">
        <v>291</v>
      </c>
      <c r="AA67" s="7" t="s">
        <v>293</v>
      </c>
      <c r="AB67" s="7" t="s">
        <v>270</v>
      </c>
      <c r="AE67" s="7"/>
      <c r="AF67" s="7"/>
      <c r="AG67" s="7"/>
      <c r="AH67" s="7"/>
      <c r="AI67" s="7"/>
      <c r="AJ67" s="38"/>
      <c r="AL67" s="47">
        <v>543900</v>
      </c>
      <c r="AM67" s="38">
        <v>72719.43</v>
      </c>
      <c r="AN67" s="7">
        <v>0.06753</v>
      </c>
      <c r="AQ67" s="7" t="s">
        <v>282</v>
      </c>
      <c r="AS67" s="7"/>
    </row>
    <row r="68" spans="1:45" ht="22.5">
      <c r="A68" s="22" t="s">
        <v>258</v>
      </c>
      <c r="B68" s="7" t="s">
        <v>259</v>
      </c>
      <c r="C68" s="7" t="s">
        <v>259</v>
      </c>
      <c r="D68" s="40" t="s">
        <v>260</v>
      </c>
      <c r="E68" s="37">
        <v>2001</v>
      </c>
      <c r="F68" s="37" t="s">
        <v>261</v>
      </c>
      <c r="L68" s="19">
        <v>1990</v>
      </c>
      <c r="N68" s="31">
        <v>200</v>
      </c>
      <c r="O68" s="7" t="s">
        <v>158</v>
      </c>
      <c r="P68" s="42">
        <v>37123</v>
      </c>
      <c r="Q68" s="42">
        <v>37130</v>
      </c>
      <c r="R68" s="38">
        <v>600</v>
      </c>
      <c r="S68" s="38">
        <v>87</v>
      </c>
      <c r="T68" s="7" t="s">
        <v>269</v>
      </c>
      <c r="V68" s="7">
        <v>126</v>
      </c>
      <c r="W68" s="7">
        <v>200</v>
      </c>
      <c r="X68" s="38">
        <v>74</v>
      </c>
      <c r="Z68" s="7" t="s">
        <v>291</v>
      </c>
      <c r="AA68" s="7" t="s">
        <v>283</v>
      </c>
      <c r="AB68" s="7" t="s">
        <v>331</v>
      </c>
      <c r="AE68" s="7"/>
      <c r="AF68" s="7"/>
      <c r="AG68" s="7"/>
      <c r="AH68" s="7"/>
      <c r="AI68" s="7" t="s">
        <v>325</v>
      </c>
      <c r="AJ68" s="38"/>
      <c r="AL68" s="47">
        <v>37180</v>
      </c>
      <c r="AM68" s="38">
        <v>4970.966</v>
      </c>
      <c r="AN68" s="47">
        <v>0.0007899</v>
      </c>
      <c r="AQ68" s="7" t="s">
        <v>284</v>
      </c>
      <c r="AS68" s="7"/>
    </row>
    <row r="69" spans="1:45" ht="33.75">
      <c r="A69" s="22" t="s">
        <v>258</v>
      </c>
      <c r="B69" s="7" t="s">
        <v>259</v>
      </c>
      <c r="C69" s="7" t="s">
        <v>259</v>
      </c>
      <c r="D69" s="40" t="s">
        <v>260</v>
      </c>
      <c r="E69" s="37">
        <v>2001</v>
      </c>
      <c r="F69" s="37" t="s">
        <v>261</v>
      </c>
      <c r="L69" s="19">
        <v>1990</v>
      </c>
      <c r="N69" s="31">
        <v>200</v>
      </c>
      <c r="O69" s="7" t="s">
        <v>158</v>
      </c>
      <c r="P69" s="42">
        <v>37123</v>
      </c>
      <c r="Q69" s="42">
        <v>37130</v>
      </c>
      <c r="R69" s="38">
        <v>600</v>
      </c>
      <c r="S69" s="38">
        <v>87</v>
      </c>
      <c r="T69" s="7" t="s">
        <v>269</v>
      </c>
      <c r="V69" s="7">
        <v>126</v>
      </c>
      <c r="W69" s="7">
        <v>200</v>
      </c>
      <c r="X69" s="38">
        <v>74</v>
      </c>
      <c r="Z69" s="7" t="s">
        <v>291</v>
      </c>
      <c r="AA69" s="7" t="s">
        <v>285</v>
      </c>
      <c r="AB69" s="7" t="s">
        <v>332</v>
      </c>
      <c r="AE69" s="7"/>
      <c r="AF69" s="7"/>
      <c r="AG69" s="7"/>
      <c r="AH69" s="7"/>
      <c r="AI69" s="7"/>
      <c r="AJ69" s="38"/>
      <c r="AL69" s="47">
        <v>49740</v>
      </c>
      <c r="AM69" s="38">
        <v>6650.238</v>
      </c>
      <c r="AN69" s="7">
        <v>0.0007899</v>
      </c>
      <c r="AQ69" s="7" t="s">
        <v>286</v>
      </c>
      <c r="AS69" s="7"/>
    </row>
    <row r="70" spans="1:45" ht="11.25">
      <c r="A70" s="22" t="s">
        <v>258</v>
      </c>
      <c r="B70" s="7" t="s">
        <v>259</v>
      </c>
      <c r="C70" s="7" t="s">
        <v>259</v>
      </c>
      <c r="D70" s="40" t="s">
        <v>260</v>
      </c>
      <c r="E70" s="37">
        <v>2001</v>
      </c>
      <c r="F70" s="37" t="s">
        <v>261</v>
      </c>
      <c r="L70" s="19">
        <v>1990</v>
      </c>
      <c r="N70" s="31">
        <v>200</v>
      </c>
      <c r="O70" s="7" t="s">
        <v>158</v>
      </c>
      <c r="P70" s="42">
        <v>37123</v>
      </c>
      <c r="Q70" s="42">
        <v>37130</v>
      </c>
      <c r="R70" s="38">
        <v>600</v>
      </c>
      <c r="S70" s="38">
        <v>87</v>
      </c>
      <c r="T70" s="7" t="s">
        <v>269</v>
      </c>
      <c r="V70" s="7">
        <v>126</v>
      </c>
      <c r="W70" s="7">
        <v>200</v>
      </c>
      <c r="X70" s="38">
        <v>74</v>
      </c>
      <c r="Z70" s="7" t="s">
        <v>291</v>
      </c>
      <c r="AA70" s="7" t="s">
        <v>287</v>
      </c>
      <c r="AB70" s="7" t="s">
        <v>333</v>
      </c>
      <c r="AE70" s="7"/>
      <c r="AF70" s="7"/>
      <c r="AG70" s="7"/>
      <c r="AH70" s="7"/>
      <c r="AI70" s="7"/>
      <c r="AJ70" s="38"/>
      <c r="AL70" s="47">
        <v>41450</v>
      </c>
      <c r="AM70" s="38">
        <v>5541.865000000001</v>
      </c>
      <c r="AN70" s="47">
        <v>0.0002725</v>
      </c>
      <c r="AQ70" s="7" t="s">
        <v>288</v>
      </c>
      <c r="AS70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9"/>
  <sheetViews>
    <sheetView workbookViewId="0" topLeftCell="A1">
      <selection activeCell="B23" sqref="B23"/>
    </sheetView>
  </sheetViews>
  <sheetFormatPr defaultColWidth="9.140625" defaultRowHeight="12.75"/>
  <cols>
    <col min="1" max="1" width="18.140625" style="0" customWidth="1"/>
    <col min="2" max="2" width="68.7109375" style="32" customWidth="1"/>
  </cols>
  <sheetData>
    <row r="1" spans="1:2" ht="12.75">
      <c r="A1" t="s">
        <v>340</v>
      </c>
      <c r="B1" s="32" t="s">
        <v>341</v>
      </c>
    </row>
    <row r="2" spans="1:2" ht="56.25">
      <c r="A2" s="25" t="s">
        <v>344</v>
      </c>
      <c r="B2" s="34" t="s">
        <v>345</v>
      </c>
    </row>
    <row r="3" spans="1:2" ht="33.75">
      <c r="A3" s="6" t="s">
        <v>165</v>
      </c>
      <c r="B3" s="35" t="s">
        <v>346</v>
      </c>
    </row>
    <row r="4" spans="1:2" ht="22.5">
      <c r="A4" s="6" t="s">
        <v>320</v>
      </c>
      <c r="B4" s="34" t="s">
        <v>343</v>
      </c>
    </row>
    <row r="5" spans="1:2" ht="22.5">
      <c r="A5" s="6" t="s">
        <v>322</v>
      </c>
      <c r="B5" s="35" t="s">
        <v>342</v>
      </c>
    </row>
    <row r="6" spans="1:2" ht="22.5">
      <c r="A6" s="6" t="s">
        <v>321</v>
      </c>
      <c r="B6" s="35" t="s">
        <v>254</v>
      </c>
    </row>
    <row r="7" spans="1:2" ht="22.5">
      <c r="A7" s="6" t="s">
        <v>321</v>
      </c>
      <c r="B7" s="35" t="s">
        <v>255</v>
      </c>
    </row>
    <row r="8" spans="1:2" ht="22.5">
      <c r="A8" s="36" t="s">
        <v>347</v>
      </c>
      <c r="B8" s="35" t="s">
        <v>348</v>
      </c>
    </row>
    <row r="9" spans="1:2" ht="22.5">
      <c r="A9" s="6" t="s">
        <v>318</v>
      </c>
      <c r="B9" s="35" t="s">
        <v>349</v>
      </c>
    </row>
    <row r="10" spans="1:2" s="64" customFormat="1" ht="33.75">
      <c r="A10" s="6" t="s">
        <v>350</v>
      </c>
      <c r="B10" s="20" t="s">
        <v>351</v>
      </c>
    </row>
    <row r="11" spans="1:2" ht="33.75">
      <c r="A11" s="6" t="s">
        <v>352</v>
      </c>
      <c r="B11" s="35" t="s">
        <v>353</v>
      </c>
    </row>
    <row r="12" spans="1:2" ht="33.75">
      <c r="A12" s="6" t="s">
        <v>187</v>
      </c>
      <c r="B12" s="35" t="s">
        <v>354</v>
      </c>
    </row>
    <row r="34" ht="15.75">
      <c r="B34" s="33"/>
    </row>
    <row r="35" ht="15.75">
      <c r="B35" s="33"/>
    </row>
    <row r="36" ht="15.75">
      <c r="B36" s="33"/>
    </row>
    <row r="37" ht="15.75">
      <c r="B37" s="33"/>
    </row>
    <row r="38" ht="15.75">
      <c r="B38" s="33"/>
    </row>
    <row r="39" ht="15.75">
      <c r="B39" s="3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LVVWD / SNWA / SNWS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driciw</dc:creator>
  <cp:keywords/>
  <dc:description/>
  <cp:lastModifiedBy>driciw</cp:lastModifiedBy>
  <cp:lastPrinted>2005-04-07T00:48:03Z</cp:lastPrinted>
  <dcterms:created xsi:type="dcterms:W3CDTF">2005-03-14T20:11:10Z</dcterms:created>
  <dcterms:modified xsi:type="dcterms:W3CDTF">2005-06-21T23:52:29Z</dcterms:modified>
  <cp:category/>
  <cp:version/>
  <cp:contentType/>
  <cp:contentStatus/>
</cp:coreProperties>
</file>